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G29" i="5"/>
  <c r="G31"/>
  <c r="H31" s="1"/>
  <c r="G33"/>
  <c r="H33" s="1"/>
  <c r="G21" i="8" l="1"/>
  <c r="G23"/>
  <c r="G25" i="5" l="1"/>
  <c r="H25" s="1"/>
  <c r="G27"/>
  <c r="H27" s="1"/>
  <c r="G24"/>
  <c r="H24" s="1"/>
  <c r="G23"/>
  <c r="H23" s="1"/>
  <c r="G26"/>
  <c r="H26" s="1"/>
  <c r="G17" i="8"/>
  <c r="H17" s="1"/>
  <c r="G19"/>
  <c r="H19" s="1"/>
  <c r="G16"/>
  <c r="H16" s="1"/>
  <c r="H24"/>
  <c r="G24"/>
  <c r="G15"/>
  <c r="H15" s="1"/>
  <c r="G13"/>
  <c r="H13" s="1"/>
  <c r="G10"/>
  <c r="H10" s="1"/>
  <c r="G12"/>
  <c r="H12" s="1"/>
  <c r="G14"/>
  <c r="H14" s="1"/>
  <c r="G22"/>
  <c r="H22" s="1"/>
  <c r="G20"/>
  <c r="H20" s="1"/>
  <c r="G11"/>
  <c r="H11" s="1"/>
  <c r="G18"/>
  <c r="H18" s="1"/>
  <c r="G17" i="1"/>
  <c r="H17" s="1"/>
  <c r="G10"/>
  <c r="H10" s="1"/>
  <c r="G14"/>
  <c r="H14" s="1"/>
  <c r="G16"/>
  <c r="H16" s="1"/>
  <c r="I68" i="16" l="1"/>
  <c r="I67"/>
  <c r="I66"/>
  <c r="I65"/>
  <c r="I64"/>
  <c r="I63"/>
  <c r="I62"/>
  <c r="I61"/>
  <c r="I60"/>
  <c r="I59"/>
  <c r="I58"/>
  <c r="I57"/>
  <c r="I56"/>
  <c r="I55"/>
  <c r="I54"/>
  <c r="I53"/>
  <c r="I51"/>
  <c r="I50"/>
  <c r="I46"/>
  <c r="I45"/>
  <c r="I44"/>
  <c r="I43"/>
  <c r="I42"/>
  <c r="I41"/>
  <c r="I40"/>
  <c r="I39"/>
  <c r="I38"/>
  <c r="I37"/>
  <c r="J67" s="1"/>
  <c r="I36"/>
  <c r="I35"/>
  <c r="I34"/>
  <c r="I31"/>
  <c r="I29"/>
  <c r="I28"/>
  <c r="I27"/>
  <c r="I26"/>
  <c r="I25"/>
  <c r="I24"/>
  <c r="I23"/>
  <c r="I21"/>
  <c r="I20"/>
  <c r="I19"/>
  <c r="I18"/>
  <c r="I17"/>
  <c r="I15"/>
  <c r="I14"/>
  <c r="I13"/>
  <c r="I12"/>
  <c r="I11"/>
  <c r="I10"/>
  <c r="J33" s="1"/>
  <c r="J68" l="1"/>
  <c r="A5" i="13"/>
  <c r="D66" i="14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 l="1"/>
  <c r="B53"/>
  <c r="A53"/>
  <c r="G10" i="5"/>
  <c r="H10" s="1"/>
  <c r="G15" i="4"/>
  <c r="H15" s="1"/>
  <c r="G17"/>
  <c r="H17" s="1"/>
  <c r="A5" i="8" l="1"/>
  <c r="A5" i="5"/>
  <c r="A5" i="4"/>
  <c r="G19" l="1"/>
  <c r="H19" s="1"/>
  <c r="G30" i="5" l="1"/>
  <c r="H30" s="1"/>
  <c r="G32"/>
  <c r="H32" s="1"/>
  <c r="G28"/>
  <c r="H28" s="1"/>
  <c r="G22"/>
  <c r="H22" s="1"/>
  <c r="G15"/>
  <c r="H15" s="1"/>
  <c r="G14"/>
  <c r="H14" s="1"/>
  <c r="G16"/>
  <c r="H16" s="1"/>
  <c r="G17"/>
  <c r="H17" s="1"/>
  <c r="G12"/>
  <c r="H12" s="1"/>
  <c r="G13"/>
  <c r="H13" s="1"/>
  <c r="G9"/>
  <c r="H9" s="1"/>
  <c r="G18"/>
  <c r="H18" s="1"/>
  <c r="G11"/>
  <c r="H11" s="1"/>
  <c r="G10" i="4"/>
  <c r="H10" s="1"/>
  <c r="G11"/>
  <c r="H11" s="1"/>
  <c r="G12"/>
  <c r="H12" s="1"/>
  <c r="G20"/>
  <c r="H20" s="1"/>
  <c r="G16"/>
  <c r="H16" s="1"/>
  <c r="G18"/>
  <c r="H18" s="1"/>
  <c r="G14"/>
  <c r="H14" s="1"/>
  <c r="G13"/>
  <c r="H13" s="1"/>
  <c r="G22" i="1"/>
  <c r="H22" s="1"/>
  <c r="G24"/>
  <c r="H24" s="1"/>
  <c r="G23"/>
  <c r="H23" s="1"/>
  <c r="G13"/>
  <c r="H13" s="1"/>
  <c r="G12"/>
  <c r="D42" i="14" l="1"/>
  <c r="C42"/>
  <c r="B42"/>
  <c r="A42"/>
  <c r="A48"/>
  <c r="B48"/>
  <c r="C48"/>
  <c r="D48"/>
  <c r="G48" i="13" l="1"/>
  <c r="H48" s="1"/>
  <c r="G47"/>
  <c r="H47" s="1"/>
  <c r="D18" i="14" l="1"/>
  <c r="C18"/>
  <c r="B18"/>
  <c r="A18"/>
  <c r="D17"/>
  <c r="C17"/>
  <c r="B17"/>
  <c r="A17"/>
  <c r="G42" i="13" l="1"/>
  <c r="H42" s="1"/>
  <c r="G41"/>
  <c r="H41" s="1"/>
  <c r="G36"/>
  <c r="H36" s="1"/>
  <c r="G35"/>
  <c r="H35" s="1"/>
  <c r="G30"/>
  <c r="H30" s="1"/>
  <c r="G29"/>
  <c r="H29" s="1"/>
  <c r="G24"/>
  <c r="H24" s="1"/>
  <c r="G23"/>
  <c r="H23" s="1"/>
  <c r="F40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G18" l="1"/>
  <c r="H18" s="1"/>
  <c r="G17"/>
  <c r="H17" s="1"/>
  <c r="G15" i="1"/>
  <c r="H15" s="1"/>
  <c r="D47" i="14" l="1"/>
  <c r="C47"/>
  <c r="B47"/>
  <c r="A47"/>
  <c r="A45"/>
  <c r="D41" l="1"/>
  <c r="C41"/>
  <c r="B41"/>
  <c r="A41"/>
  <c r="D40"/>
  <c r="C40"/>
  <c r="B40"/>
  <c r="A40"/>
  <c r="A38"/>
  <c r="D52" l="1"/>
  <c r="B52"/>
  <c r="A52"/>
  <c r="D36"/>
  <c r="C36"/>
  <c r="B36"/>
  <c r="A36"/>
  <c r="D35"/>
  <c r="C35"/>
  <c r="B35"/>
  <c r="A35"/>
  <c r="D34"/>
  <c r="C34"/>
  <c r="B34"/>
  <c r="A34"/>
  <c r="A32"/>
  <c r="D30"/>
  <c r="C30"/>
  <c r="B30"/>
  <c r="A30"/>
  <c r="D29"/>
  <c r="C29"/>
  <c r="B29"/>
  <c r="A29"/>
  <c r="D28"/>
  <c r="C28"/>
  <c r="B28"/>
  <c r="A28"/>
  <c r="A26"/>
  <c r="D24"/>
  <c r="C24"/>
  <c r="B24"/>
  <c r="A24"/>
  <c r="D23"/>
  <c r="C23"/>
  <c r="B23"/>
  <c r="A23"/>
  <c r="D22"/>
  <c r="C22"/>
  <c r="B22"/>
  <c r="A22"/>
  <c r="A20"/>
  <c r="D16"/>
  <c r="C16"/>
  <c r="B16"/>
  <c r="A16"/>
  <c r="A14"/>
  <c r="D12"/>
  <c r="C12"/>
  <c r="B12"/>
  <c r="A12"/>
  <c r="D11"/>
  <c r="C11"/>
  <c r="B11"/>
  <c r="A11"/>
  <c r="D10"/>
  <c r="C10"/>
  <c r="B10"/>
  <c r="A10"/>
  <c r="A8"/>
  <c r="A6"/>
  <c r="A3"/>
  <c r="A2"/>
  <c r="A1"/>
  <c r="G11" i="1" l="1"/>
  <c r="H12" l="1"/>
  <c r="H11"/>
  <c r="G46" i="13"/>
  <c r="G28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45"/>
  <c r="B45"/>
  <c r="C45"/>
  <c r="D45"/>
  <c r="E45"/>
  <c r="F45"/>
  <c r="A46"/>
  <c r="B46"/>
  <c r="C46"/>
  <c r="D46"/>
  <c r="E46"/>
  <c r="F46"/>
  <c r="A1" i="12"/>
  <c r="A2"/>
  <c r="A6"/>
  <c r="A1" i="6"/>
  <c r="A2"/>
  <c r="A6"/>
  <c r="A1" i="7"/>
  <c r="A2"/>
  <c r="A6"/>
  <c r="A1" i="9"/>
  <c r="A2"/>
  <c r="A6"/>
  <c r="A1" i="10"/>
  <c r="A2"/>
  <c r="A6"/>
  <c r="A1" i="8"/>
  <c r="A2"/>
  <c r="A6"/>
  <c r="A1" i="5"/>
  <c r="A2"/>
  <c r="A6"/>
  <c r="A1" i="4"/>
  <c r="A2"/>
  <c r="A6"/>
  <c r="G45" i="13"/>
  <c r="G16" l="1"/>
  <c r="G21"/>
  <c r="G33"/>
  <c r="G27"/>
  <c r="G34"/>
  <c r="G15"/>
</calcChain>
</file>

<file path=xl/sharedStrings.xml><?xml version="1.0" encoding="utf-8"?>
<sst xmlns="http://schemas.openxmlformats.org/spreadsheetml/2006/main" count="901" uniqueCount="265">
  <si>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</si>
  <si>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</si>
  <si>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</si>
  <si>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</si>
  <si>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</si>
  <si>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</si>
  <si>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</si>
  <si>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</si>
  <si>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</si>
  <si>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</si>
  <si>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</si>
  <si>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</si>
  <si>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</si>
  <si>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</si>
  <si>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</si>
  <si>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</si>
  <si>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</si>
  <si>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</si>
  <si>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</si>
  <si>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</si>
  <si>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</si>
  <si>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</si>
  <si>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2°</t>
  </si>
  <si>
    <t>3°</t>
  </si>
  <si>
    <t>CATEGORIA PROMOCIONALES A HCP.</t>
  </si>
  <si>
    <t>Tot.</t>
  </si>
  <si>
    <t>CABALLEROS JUVENILES (Clases 94- 95- 96- 97- 98 - 99 y 00)</t>
  </si>
  <si>
    <t>CABALLEROS MENORES (Clases 01 - 02 y 03)</t>
  </si>
  <si>
    <t>CABALLEROS MENORES DE 15 AÑOS (Clases 04 y 05)</t>
  </si>
  <si>
    <t>DAMAS MENORES DE 15 AÑOS (Clases 04 y Posteriores)</t>
  </si>
  <si>
    <t>CABALLEROS MENORES DE 13 AÑOS (Clases 06 y post.)</t>
  </si>
  <si>
    <t>ALBATROS - CABALLEROS CLASES 06 - 07 -</t>
  </si>
  <si>
    <t>ALBATROS - DAMAS CLASES 06 - 07 -</t>
  </si>
  <si>
    <t>EAGLES - CABALLEROS CLASES 08 - 09 -</t>
  </si>
  <si>
    <t>EAGLES - DAMAS CLASES 08 - 09 -</t>
  </si>
  <si>
    <t>BIRDIES - CABALLEROS CLASES 10 Y POSTERIORES -</t>
  </si>
  <si>
    <t>BIRDIES - DAMAS CLASES 10 Y POSTERIORES -</t>
  </si>
  <si>
    <t xml:space="preserve">NASIF YAIR MANUEL             </t>
  </si>
  <si>
    <t>CMDP</t>
  </si>
  <si>
    <t xml:space="preserve">SCARIOT ARCAMONE EMANUEL      </t>
  </si>
  <si>
    <t>LPSA</t>
  </si>
  <si>
    <t>MDPGC</t>
  </si>
  <si>
    <t xml:space="preserve">ACUÑA TOBIAS                  </t>
  </si>
  <si>
    <t>EVTGC</t>
  </si>
  <si>
    <t xml:space="preserve">CARACOTCHE FACUNDO            </t>
  </si>
  <si>
    <t xml:space="preserve">NASSR TOMAS FRANCISCO         </t>
  </si>
  <si>
    <t>SPGC</t>
  </si>
  <si>
    <t>NGC</t>
  </si>
  <si>
    <t>TGC</t>
  </si>
  <si>
    <t xml:space="preserve">MOIONI DANTE                  </t>
  </si>
  <si>
    <t xml:space="preserve">LEOFANTI DANTE SALVADOR       </t>
  </si>
  <si>
    <t xml:space="preserve">SALVI BENICIO                 </t>
  </si>
  <si>
    <t xml:space="preserve">BERCHOT TOMAS                 </t>
  </si>
  <si>
    <t xml:space="preserve">REPETTO JUAN CRUZ             </t>
  </si>
  <si>
    <t>SAFE FRANCO</t>
  </si>
  <si>
    <t>CSCPGB</t>
  </si>
  <si>
    <t xml:space="preserve">OLIVERI CATERINA              </t>
  </si>
  <si>
    <t xml:space="preserve">RENZI VICTORIA LOURDES        </t>
  </si>
  <si>
    <t>SALVI PAULA</t>
  </si>
  <si>
    <t xml:space="preserve">MARTIN IARA                   </t>
  </si>
  <si>
    <t>MORUA CARIAC SANTIAGO</t>
  </si>
  <si>
    <t>STGC</t>
  </si>
  <si>
    <t>POLITA NUÑEZ MAITE</t>
  </si>
  <si>
    <t>OLIVERI ANGELINA</t>
  </si>
  <si>
    <t>LEON CAMPOS IARA</t>
  </si>
  <si>
    <t>JENKINS STEVE</t>
  </si>
  <si>
    <t>SALVI SANTINO</t>
  </si>
  <si>
    <t>PATTI NICOLAS</t>
  </si>
  <si>
    <t>TOBLER GONZALO</t>
  </si>
  <si>
    <t>ZANETTA MAXIMO</t>
  </si>
  <si>
    <t>CEGL</t>
  </si>
  <si>
    <t>LANDI AGUSTIN</t>
  </si>
  <si>
    <t>CRUZ COSME</t>
  </si>
  <si>
    <t>RAMPEZZOTI BARTOLOME</t>
  </si>
  <si>
    <t>DEL RIO DAVID</t>
  </si>
  <si>
    <t>MARTIN IGNACIO</t>
  </si>
  <si>
    <t>LEOFANTI RENZO</t>
  </si>
  <si>
    <t>SANTANA PEDRO</t>
  </si>
  <si>
    <t>MORELLO FELIPE</t>
  </si>
  <si>
    <t>DOMINGUEZ COPPOLA FRANCO</t>
  </si>
  <si>
    <t>GCAZ</t>
  </si>
  <si>
    <t>ACHEN ALDANA</t>
  </si>
  <si>
    <t>CACACE ISABELLA</t>
  </si>
  <si>
    <t>DEPREZ UMMA</t>
  </si>
  <si>
    <t>OLDANO SANTINO</t>
  </si>
  <si>
    <t>PATTI VICENTE</t>
  </si>
  <si>
    <t>JENKINS UMA</t>
  </si>
  <si>
    <t>RAMPEZZOTI JUSTINA</t>
  </si>
  <si>
    <t>PORCEL ALFONSINA</t>
  </si>
  <si>
    <t>PORCEL MARGARITA</t>
  </si>
  <si>
    <t>SALVI BENICIO</t>
  </si>
  <si>
    <t>MOIONI DANTE</t>
  </si>
  <si>
    <t>REPETTO JUAN CRUZ</t>
  </si>
  <si>
    <t>BERCHOT TOMAS</t>
  </si>
  <si>
    <r>
      <t xml:space="preserve">CABALLEROS </t>
    </r>
    <r>
      <rPr>
        <b/>
        <sz val="10"/>
        <color rgb="FFFFFF00"/>
        <rFont val="Arial"/>
        <family val="2"/>
      </rPr>
      <t>JUV (CLASES  94-95-96-97-98-99 Y 00)</t>
    </r>
    <r>
      <rPr>
        <b/>
        <sz val="10"/>
        <color theme="0"/>
        <rFont val="Arial"/>
        <family val="2"/>
      </rPr>
      <t xml:space="preserve">; </t>
    </r>
    <r>
      <rPr>
        <b/>
        <sz val="10"/>
        <color rgb="FF92D050"/>
        <rFont val="Arial"/>
        <family val="2"/>
      </rPr>
      <t>M 18 (CLASES 01-02 Y 03)</t>
    </r>
    <r>
      <rPr>
        <b/>
        <sz val="10"/>
        <color theme="0"/>
        <rFont val="Arial"/>
        <family val="2"/>
      </rPr>
      <t xml:space="preserve"> Y</t>
    </r>
    <r>
      <rPr>
        <b/>
        <sz val="10"/>
        <color rgb="FF00B0F0"/>
        <rFont val="Arial"/>
        <family val="2"/>
      </rPr>
      <t xml:space="preserve"> M 15 (CLASES 04 Y 05)</t>
    </r>
  </si>
  <si>
    <t>ACUÑA TOBIAS</t>
  </si>
  <si>
    <t>MARTIN IARA</t>
  </si>
  <si>
    <r>
      <t xml:space="preserve">CATEGORIA 08 Y 09 </t>
    </r>
    <r>
      <rPr>
        <b/>
        <sz val="10"/>
        <color indexed="13"/>
        <rFont val="Arial"/>
        <family val="2"/>
      </rPr>
      <t>- EAGLES -</t>
    </r>
  </si>
  <si>
    <r>
      <t xml:space="preserve">CATEGORIA 2010 Y POSTERIORES </t>
    </r>
    <r>
      <rPr>
        <b/>
        <sz val="10"/>
        <color indexed="13"/>
        <rFont val="Arial"/>
        <family val="2"/>
      </rPr>
      <t>- BIRDIES -</t>
    </r>
  </si>
  <si>
    <t>PRINCIPIANTES - 5 HOYOS -</t>
  </si>
  <si>
    <t>PROMOCIONALES A HCP.</t>
  </si>
  <si>
    <r>
      <t>CATEGORIA 06 Y 07</t>
    </r>
    <r>
      <rPr>
        <b/>
        <sz val="10"/>
        <color indexed="13"/>
        <rFont val="Arial"/>
        <family val="2"/>
      </rPr>
      <t xml:space="preserve"> - ALBATROS -</t>
    </r>
  </si>
  <si>
    <t>LEOFANTI DANTE SALVADOR</t>
  </si>
  <si>
    <t>GOTI JULIO</t>
  </si>
  <si>
    <t>PEREZ SANTANDREA FERMIN</t>
  </si>
  <si>
    <t>CARACOTCHE FACUNDO</t>
  </si>
  <si>
    <t>SCARIOT ARCAMONE EMANUEL</t>
  </si>
  <si>
    <t>LARREGAIN GABRIEL</t>
  </si>
  <si>
    <t>NASSR TOMAS FRANCISCO</t>
  </si>
  <si>
    <t>MICHELINI RAMIRO</t>
  </si>
  <si>
    <t>RENZI VICTORIA LOURDES</t>
  </si>
  <si>
    <t>SUAREZ MILAGROS</t>
  </si>
  <si>
    <t>POLITA NUÑEZ LUCIA</t>
  </si>
  <si>
    <t>LANDI SANTIAGO</t>
  </si>
  <si>
    <t>ML</t>
  </si>
  <si>
    <t xml:space="preserve">MICHELINI RAMIRO              </t>
  </si>
  <si>
    <t xml:space="preserve">SUAREZ MILAGROS               </t>
  </si>
  <si>
    <t xml:space="preserve">PEREZ SANTANDREA FERMIN       </t>
  </si>
  <si>
    <t xml:space="preserve">GOTI JULIO                    </t>
  </si>
  <si>
    <t>GUERENDIAIN FERMIN</t>
  </si>
  <si>
    <t>PIANTONI JOSE IGNACIO</t>
  </si>
  <si>
    <t>SERRES SCHEFFER JOSEFINA</t>
  </si>
  <si>
    <t>ARANO ROCIO</t>
  </si>
  <si>
    <t>DANIEL KATJA</t>
  </si>
  <si>
    <t>ZUBIAURRE BENJAMIN</t>
  </si>
  <si>
    <t>GALOPPO SANTINO</t>
  </si>
  <si>
    <t>CACACE BLAS</t>
  </si>
  <si>
    <t>GUERENDIAIN CLEMENTE</t>
  </si>
  <si>
    <t>FERRERO BIRGE MERCEDES</t>
  </si>
  <si>
    <t>PORCARO SIRVENTE TOMAS EZEQUIEL</t>
  </si>
  <si>
    <t>CRUZ AUGUSTO</t>
  </si>
  <si>
    <t>PEREZ IMANOL</t>
  </si>
  <si>
    <t>ROVARINO SANTINO</t>
  </si>
  <si>
    <t>MUGURUZZA SOL</t>
  </si>
  <si>
    <t xml:space="preserve">PIANTONI JOSE IGNACIO         </t>
  </si>
  <si>
    <t xml:space="preserve">GUERENDIAIN FERMIN            </t>
  </si>
  <si>
    <t>DOS VUELTAS DE 9 HOYOS MEDAL PLAY</t>
  </si>
  <si>
    <t>BOCHAS AMARILLAS</t>
  </si>
  <si>
    <t>PAMPALONI MATEO</t>
  </si>
  <si>
    <t>ORTALE FELIPE</t>
  </si>
  <si>
    <t>LUCHETTA VALENTIN</t>
  </si>
  <si>
    <t>TOBLER SANTIAGO</t>
  </si>
  <si>
    <t>LAFRAGETTE RAMIRO</t>
  </si>
  <si>
    <t>CARDOSO LEZAMA MARTÍN</t>
  </si>
  <si>
    <t>DE RONI LISANDRO</t>
  </si>
  <si>
    <t>GUEVARA GUIDO</t>
  </si>
  <si>
    <t>DE LEON JUAN MANUEL</t>
  </si>
  <si>
    <t>MORUA CARIAC MATEO</t>
  </si>
  <si>
    <t>DI JULIO GIAN FRANCO</t>
  </si>
  <si>
    <t>BILBAO FRANCISCO EUGENIO</t>
  </si>
  <si>
    <t>POLO BODART GUILLERMO ANTONIO</t>
  </si>
  <si>
    <t>RAMPOLDI SARA ALESSIA</t>
  </si>
  <si>
    <t>OLIVERI CATERINA</t>
  </si>
  <si>
    <t>AYESA SOFIA ITZIAR</t>
  </si>
  <si>
    <t>VERELLEN JUSTINA</t>
  </si>
  <si>
    <t>RODRIGUEZ CONSOLI JOAQUIN</t>
  </si>
  <si>
    <t>BADARACCO CATALINA</t>
  </si>
  <si>
    <t>PORTIS SANTIAGO</t>
  </si>
  <si>
    <t>DONADIO AGUSTIN</t>
  </si>
  <si>
    <t>TEPER CASARES JEREMIAS</t>
  </si>
  <si>
    <t>BADARACCO JUAN SEGUNDO</t>
  </si>
  <si>
    <t>ROLDAN NONTALA FELIPE</t>
  </si>
  <si>
    <t>GORLA TOBIAS FACUNDO</t>
  </si>
  <si>
    <t>REYNOSA JOAQUIN</t>
  </si>
  <si>
    <t>CAÑETE MIA</t>
  </si>
  <si>
    <t>MARTIN MILENA</t>
  </si>
  <si>
    <t>LUCA MURCIA</t>
  </si>
  <si>
    <t>VIRAG LUCA</t>
  </si>
  <si>
    <t>DOMINGUEZ FACUNDO</t>
  </si>
  <si>
    <t>ZUÑIGA ALEXIS</t>
  </si>
  <si>
    <t>ZUÑIGA ELIAS</t>
  </si>
  <si>
    <t>CEJAS SANTIAGO</t>
  </si>
  <si>
    <t>DOMINGUEZ CATALINA</t>
  </si>
  <si>
    <t xml:space="preserve">RODRIGUEZ CONSOLI JOAQUIN     </t>
  </si>
  <si>
    <t xml:space="preserve">DI JULIO GIAN FRANCO          </t>
  </si>
  <si>
    <t xml:space="preserve">AYESA SOFIA ITZIAR            </t>
  </si>
  <si>
    <t xml:space="preserve">BILBAO FRANCISCO EUGENIO      </t>
  </si>
  <si>
    <t xml:space="preserve">DE LEON JUAN MANUEL           </t>
  </si>
  <si>
    <t xml:space="preserve">GUEVARA GUIDO                 </t>
  </si>
  <si>
    <t xml:space="preserve">DE RONI LISANDRO              </t>
  </si>
  <si>
    <t xml:space="preserve">POLO BODART GUILLERMO ANTONIO </t>
  </si>
  <si>
    <t xml:space="preserve">CARDOSO LEZAMA MARTÍN         </t>
  </si>
  <si>
    <t xml:space="preserve">TOBLER SANTIAGO               </t>
  </si>
  <si>
    <t xml:space="preserve">POLITA NUÑEZ MAITE            </t>
  </si>
  <si>
    <t xml:space="preserve">RAMPOLDI SARA ALESSIA         </t>
  </si>
  <si>
    <t xml:space="preserve">ORTALE FELIPE                 </t>
  </si>
  <si>
    <t xml:space="preserve">MORUA CARIAC SANTIAGO         </t>
  </si>
  <si>
    <t>TEPER CACERES JEREMIAS</t>
  </si>
  <si>
    <t>SORRIBAS DELFINA</t>
  </si>
  <si>
    <t>MAR DEL PLATA GOLF CLUB</t>
  </si>
  <si>
    <t>Cancha Nueva</t>
  </si>
  <si>
    <t>DOMINGO 24 DE NOVIEMBRE DE 2019</t>
  </si>
  <si>
    <r>
      <t xml:space="preserve">10°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</si>
  <si>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37  +  36  =  73   y  par caballeros  :  36  +  35  =  71</t>
  </si>
  <si>
    <t>HOYO 1</t>
  </si>
  <si>
    <r>
      <t>CABALLEROS MENORES DE 13 AÑOS (CLASES 06 Y POSTERIORES)</t>
    </r>
    <r>
      <rPr>
        <b/>
        <sz val="10"/>
        <color rgb="FFFFFF00"/>
        <rFont val="Arial"/>
        <family val="2"/>
      </rPr>
      <t xml:space="preserve"> </t>
    </r>
    <r>
      <rPr>
        <b/>
        <sz val="10"/>
        <color theme="9" tint="-0.249977111117893"/>
        <rFont val="Arial"/>
        <family val="2"/>
      </rPr>
      <t xml:space="preserve">Y ALBATROS </t>
    </r>
    <r>
      <rPr>
        <b/>
        <sz val="10"/>
        <color rgb="FFFF0000"/>
        <rFont val="Arial"/>
        <family val="2"/>
      </rPr>
      <t>- BOCHAS ROJAS -</t>
    </r>
  </si>
  <si>
    <t>CARACOIX PEDRO</t>
  </si>
  <si>
    <t>ROLON FRANCISCO</t>
  </si>
  <si>
    <t>GIMENEZ QUIROGA GONZALO</t>
  </si>
  <si>
    <t>BRISIGHELLI LUCA</t>
  </si>
  <si>
    <t>FERNANDEZ FRANCISCO</t>
  </si>
  <si>
    <t>SFILIO FRANCO</t>
  </si>
  <si>
    <t>PRIOLETTO SANTIAGO</t>
  </si>
  <si>
    <t>FARHAN MILTON</t>
  </si>
  <si>
    <t>ELICHIRIBEHETY RICARDO JUAN</t>
  </si>
  <si>
    <t>NORIEGA MATEO</t>
  </si>
  <si>
    <t>GALLIGANI LUCA</t>
  </si>
  <si>
    <t>BAILLERES SANTIAGO</t>
  </si>
  <si>
    <t>NASIF YAHIR</t>
  </si>
  <si>
    <t>ACUÑA AGUSTIN</t>
  </si>
  <si>
    <r>
      <t xml:space="preserve">DAMAS </t>
    </r>
    <r>
      <rPr>
        <b/>
        <sz val="10"/>
        <color rgb="FF92D050"/>
        <rFont val="Arial"/>
        <family val="2"/>
      </rPr>
      <t>M 18 (CLASES 01-02 Y 03)</t>
    </r>
    <r>
      <rPr>
        <b/>
        <sz val="10"/>
        <color theme="0"/>
        <rFont val="Arial"/>
        <family val="2"/>
      </rPr>
      <t xml:space="preserve"> Y</t>
    </r>
    <r>
      <rPr>
        <b/>
        <sz val="10"/>
        <color rgb="FF00B0F0"/>
        <rFont val="Arial"/>
        <family val="2"/>
      </rPr>
      <t xml:space="preserve"> M 15 (CLASES 04 Y Post.) </t>
    </r>
    <r>
      <rPr>
        <b/>
        <sz val="10"/>
        <color theme="9" tint="-0.249977111117893"/>
        <rFont val="Arial"/>
        <family val="2"/>
      </rPr>
      <t>Y ALBATROS</t>
    </r>
  </si>
  <si>
    <t>GARCIA CUENCA ZOE</t>
  </si>
  <si>
    <t>GARCIA CUENCA BRENDA</t>
  </si>
  <si>
    <t>MORDENTTI IGNACIA</t>
  </si>
  <si>
    <t>11° FECHA DEL RANKING - MENORES SIN HANDICAP -</t>
  </si>
  <si>
    <t>LANCELLOTTI VALENTINO</t>
  </si>
  <si>
    <t>ROLON ESTANISLAO</t>
  </si>
  <si>
    <t>MORDENTTI SANTIAGO</t>
  </si>
  <si>
    <t>ACOSTA TOBIAS</t>
  </si>
  <si>
    <t>JUAREZ GOÑI FRANCISCO QUINTO</t>
  </si>
  <si>
    <t>ULLOA BAUTISTA</t>
  </si>
  <si>
    <t>JOUEDJATI THIAGO</t>
  </si>
  <si>
    <t>PROBICITO IGNACIO</t>
  </si>
  <si>
    <t>BASILE BENJAMIN</t>
  </si>
  <si>
    <t>BIONDELLI ALEGRA</t>
  </si>
  <si>
    <t>GARCIA AGUSTIN</t>
  </si>
  <si>
    <t>FALCON PERRETTI ORESTE</t>
  </si>
  <si>
    <t>CARTOLANO JUAN MARTIN</t>
  </si>
  <si>
    <t>MEDINA GABBETA FRANCESCO</t>
  </si>
  <si>
    <t>CARTOLANO JUSTO</t>
  </si>
  <si>
    <t>MEDINA GABBETA VALENTIN</t>
  </si>
  <si>
    <t>JUAREZ BENJAMIN</t>
  </si>
  <si>
    <t>HOYO 10</t>
  </si>
  <si>
    <t>DARDANELLO ARON</t>
  </si>
  <si>
    <t>SALANITRO TOMAS</t>
  </si>
  <si>
    <t xml:space="preserve">ACUÑA AGUSTIN                 </t>
  </si>
  <si>
    <t xml:space="preserve">FARHAN MILTON                 </t>
  </si>
  <si>
    <t xml:space="preserve">BRISIGHELLI LUCA              </t>
  </si>
  <si>
    <t xml:space="preserve">SFILIO FRANCO                 </t>
  </si>
  <si>
    <t xml:space="preserve">FERNANDEZ FRANCISCO           </t>
  </si>
  <si>
    <t xml:space="preserve">NORIEGA MATEO                 </t>
  </si>
  <si>
    <t xml:space="preserve">BAILLERES SANTIAGO            </t>
  </si>
  <si>
    <t>GCHCC</t>
  </si>
  <si>
    <t xml:space="preserve">ELICHIRIBEHETY RICARDO JUAN   </t>
  </si>
  <si>
    <t xml:space="preserve">GALLIGANI LUCA                </t>
  </si>
  <si>
    <t xml:space="preserve">ROLON FRANCISCO               </t>
  </si>
  <si>
    <t xml:space="preserve">GIMENEZ QUIROGA GONZALO       </t>
  </si>
  <si>
    <t xml:space="preserve">GARCIA CUENCA BRENDA          </t>
  </si>
  <si>
    <t>DAMAS MENORES (Clases 01 - 02 y 03)</t>
  </si>
  <si>
    <t xml:space="preserve">GARCIA CUENCA ZOE             </t>
  </si>
  <si>
    <t>LANCELOTTI VALENTINO</t>
  </si>
  <si>
    <t>JOUEDJATI THIAGO ALAN</t>
  </si>
  <si>
    <t>BIONDELI ALEGRA</t>
  </si>
  <si>
    <t>P</t>
  </si>
  <si>
    <t>T</t>
  </si>
  <si>
    <r>
      <t xml:space="preserve">RAMPEZZOTI BARTOLOME </t>
    </r>
    <r>
      <rPr>
        <b/>
        <sz val="15"/>
        <color indexed="17"/>
        <rFont val="Arial"/>
        <family val="2"/>
      </rPr>
      <t>(Ult. 6 H 28)</t>
    </r>
  </si>
  <si>
    <r>
      <t xml:space="preserve">SALVI SANTINO </t>
    </r>
    <r>
      <rPr>
        <b/>
        <sz val="15"/>
        <color indexed="17"/>
        <rFont val="Arial"/>
        <family val="2"/>
      </rPr>
      <t>(Ult. 6 H 29)</t>
    </r>
  </si>
  <si>
    <t>MORAN VALENTINA</t>
  </si>
  <si>
    <t>LIOTTO ADRIANO NICOLAS</t>
  </si>
  <si>
    <r>
      <t xml:space="preserve">CAÑETE MIA </t>
    </r>
    <r>
      <rPr>
        <b/>
        <sz val="15"/>
        <color indexed="17"/>
        <rFont val="Arial"/>
        <family val="2"/>
      </rPr>
      <t>(1° Dif. H. N° 5 c/ 5)</t>
    </r>
  </si>
  <si>
    <r>
      <t xml:space="preserve">RAMPEZZOTI JUSTINA </t>
    </r>
    <r>
      <rPr>
        <b/>
        <sz val="15"/>
        <color indexed="17"/>
        <rFont val="Arial"/>
        <family val="2"/>
      </rPr>
      <t>(Ult. 6 H 33)</t>
    </r>
  </si>
  <si>
    <r>
      <t xml:space="preserve">JENKINS UMA </t>
    </r>
    <r>
      <rPr>
        <b/>
        <sz val="15"/>
        <color indexed="17"/>
        <rFont val="Arial"/>
        <family val="2"/>
      </rPr>
      <t>(Ult. 3 H. 14)</t>
    </r>
  </si>
  <si>
    <r>
      <t xml:space="preserve">PROBICITO IGNACIO </t>
    </r>
    <r>
      <rPr>
        <b/>
        <sz val="15"/>
        <color indexed="17"/>
        <rFont val="Arial"/>
        <family val="2"/>
      </rPr>
      <t>( Ult. 6 H 30)</t>
    </r>
  </si>
  <si>
    <r>
      <t xml:space="preserve">GALOPPO SANTINO </t>
    </r>
    <r>
      <rPr>
        <b/>
        <sz val="15"/>
        <color indexed="17"/>
        <rFont val="Arial"/>
        <family val="2"/>
      </rPr>
      <t>( Ult. 6 H 32)</t>
    </r>
  </si>
  <si>
    <t>APROACH HOYO 8: DI JULIO GIAN FRANCO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</si>
</sst>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C0A]General"/>
  </numFmts>
  <fonts count="44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b/>
      <sz val="10"/>
      <color indexed="13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theme="9" tint="-0.249977111117893"/>
      <name val="Arial"/>
      <family val="2"/>
    </font>
    <font>
      <b/>
      <sz val="15"/>
      <color indexed="17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6" fillId="0" borderId="0"/>
    <xf numFmtId="165" fontId="28" fillId="0" borderId="0"/>
  </cellStyleXfs>
  <cellXfs count="2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5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1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3" xfId="0" applyFont="1" applyFill="1" applyBorder="1"/>
    <xf numFmtId="164" fontId="1" fillId="0" borderId="24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3" fillId="0" borderId="0" xfId="0" applyFont="1" applyBorder="1"/>
    <xf numFmtId="14" fontId="23" fillId="0" borderId="0" xfId="0" applyNumberFormat="1" applyFont="1" applyBorder="1" applyAlignment="1">
      <alignment horizontal="center"/>
    </xf>
    <xf numFmtId="164" fontId="2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/>
    <xf numFmtId="0" fontId="23" fillId="0" borderId="0" xfId="0" applyFont="1"/>
    <xf numFmtId="0" fontId="16" fillId="0" borderId="0" xfId="0" applyFont="1"/>
    <xf numFmtId="0" fontId="14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6" xfId="0" applyFont="1" applyFill="1" applyBorder="1"/>
    <xf numFmtId="20" fontId="16" fillId="0" borderId="0" xfId="0" applyNumberFormat="1" applyFont="1" applyFill="1"/>
    <xf numFmtId="0" fontId="16" fillId="0" borderId="31" xfId="0" applyFont="1" applyFill="1" applyBorder="1"/>
    <xf numFmtId="0" fontId="34" fillId="0" borderId="0" xfId="0" applyFont="1" applyFill="1" applyAlignment="1">
      <alignment horizontal="center"/>
    </xf>
    <xf numFmtId="0" fontId="16" fillId="0" borderId="34" xfId="0" applyFont="1" applyFill="1" applyBorder="1"/>
    <xf numFmtId="0" fontId="16" fillId="0" borderId="35" xfId="0" applyFont="1" applyFill="1" applyBorder="1"/>
    <xf numFmtId="0" fontId="16" fillId="0" borderId="3" xfId="0" applyFont="1" applyFill="1" applyBorder="1"/>
    <xf numFmtId="0" fontId="16" fillId="0" borderId="15" xfId="0" applyFont="1" applyFill="1" applyBorder="1"/>
    <xf numFmtId="0" fontId="23" fillId="0" borderId="0" xfId="0" applyFont="1" applyFill="1"/>
    <xf numFmtId="0" fontId="16" fillId="0" borderId="2" xfId="0" applyFont="1" applyFill="1" applyBorder="1"/>
    <xf numFmtId="0" fontId="16" fillId="0" borderId="17" xfId="0" applyFont="1" applyFill="1" applyBorder="1"/>
    <xf numFmtId="0" fontId="1" fillId="0" borderId="41" xfId="0" applyFont="1" applyFill="1" applyBorder="1" applyAlignment="1">
      <alignment horizontal="center"/>
    </xf>
    <xf numFmtId="164" fontId="1" fillId="0" borderId="39" xfId="0" applyNumberFormat="1" applyFont="1" applyFill="1" applyBorder="1" applyAlignment="1">
      <alignment horizontal="center"/>
    </xf>
    <xf numFmtId="0" fontId="16" fillId="11" borderId="35" xfId="0" applyFont="1" applyFill="1" applyBorder="1"/>
    <xf numFmtId="0" fontId="16" fillId="11" borderId="35" xfId="0" applyFont="1" applyFill="1" applyBorder="1" applyAlignment="1">
      <alignment horizontal="center"/>
    </xf>
    <xf numFmtId="0" fontId="16" fillId="10" borderId="35" xfId="0" applyFont="1" applyFill="1" applyBorder="1"/>
    <xf numFmtId="0" fontId="16" fillId="10" borderId="35" xfId="0" applyFont="1" applyFill="1" applyBorder="1" applyAlignment="1">
      <alignment horizontal="center"/>
    </xf>
    <xf numFmtId="0" fontId="16" fillId="11" borderId="2" xfId="0" applyFont="1" applyFill="1" applyBorder="1"/>
    <xf numFmtId="0" fontId="16" fillId="11" borderId="2" xfId="0" applyFont="1" applyFill="1" applyBorder="1" applyAlignment="1">
      <alignment horizontal="center"/>
    </xf>
    <xf numFmtId="0" fontId="16" fillId="10" borderId="2" xfId="0" applyFont="1" applyFill="1" applyBorder="1"/>
    <xf numFmtId="0" fontId="16" fillId="10" borderId="2" xfId="0" applyFont="1" applyFill="1" applyBorder="1" applyAlignment="1">
      <alignment horizontal="center"/>
    </xf>
    <xf numFmtId="0" fontId="16" fillId="11" borderId="4" xfId="0" applyFont="1" applyFill="1" applyBorder="1" applyAlignment="1">
      <alignment horizontal="center"/>
    </xf>
    <xf numFmtId="0" fontId="16" fillId="6" borderId="2" xfId="0" applyFont="1" applyFill="1" applyBorder="1"/>
    <xf numFmtId="0" fontId="16" fillId="6" borderId="4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34" fillId="12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20" fontId="16" fillId="0" borderId="43" xfId="0" applyNumberFormat="1" applyFont="1" applyFill="1" applyBorder="1" applyAlignment="1">
      <alignment horizontal="center"/>
    </xf>
    <xf numFmtId="0" fontId="16" fillId="14" borderId="2" xfId="0" applyFont="1" applyFill="1" applyBorder="1" applyAlignment="1">
      <alignment horizontal="left"/>
    </xf>
    <xf numFmtId="20" fontId="16" fillId="0" borderId="12" xfId="0" applyNumberFormat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0" fontId="16" fillId="0" borderId="4" xfId="0" quotePrefix="1" applyFont="1" applyFill="1" applyBorder="1" applyAlignment="1">
      <alignment horizontal="center"/>
    </xf>
    <xf numFmtId="20" fontId="16" fillId="0" borderId="24" xfId="0" applyNumberFormat="1" applyFont="1" applyFill="1" applyBorder="1" applyAlignment="1">
      <alignment horizontal="center"/>
    </xf>
    <xf numFmtId="0" fontId="16" fillId="0" borderId="17" xfId="0" quotePrefix="1" applyFont="1" applyFill="1" applyBorder="1" applyAlignment="1">
      <alignment horizontal="center"/>
    </xf>
    <xf numFmtId="0" fontId="16" fillId="0" borderId="18" xfId="0" quotePrefix="1" applyFont="1" applyFill="1" applyBorder="1" applyAlignment="1">
      <alignment horizontal="center"/>
    </xf>
    <xf numFmtId="0" fontId="34" fillId="13" borderId="1" xfId="0" applyFont="1" applyFill="1" applyBorder="1" applyAlignment="1">
      <alignment horizontal="center"/>
    </xf>
    <xf numFmtId="0" fontId="1" fillId="0" borderId="38" xfId="0" applyFont="1" applyFill="1" applyBorder="1"/>
    <xf numFmtId="0" fontId="3" fillId="0" borderId="4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6" fillId="0" borderId="36" xfId="0" applyFont="1" applyFill="1" applyBorder="1"/>
    <xf numFmtId="20" fontId="16" fillId="0" borderId="22" xfId="0" applyNumberFormat="1" applyFont="1" applyFill="1" applyBorder="1" applyAlignment="1">
      <alignment horizontal="center"/>
    </xf>
    <xf numFmtId="20" fontId="16" fillId="0" borderId="23" xfId="0" applyNumberFormat="1" applyFont="1" applyFill="1" applyBorder="1" applyAlignment="1">
      <alignment horizontal="center"/>
    </xf>
    <xf numFmtId="20" fontId="16" fillId="0" borderId="37" xfId="0" applyNumberFormat="1" applyFont="1" applyFill="1" applyBorder="1" applyAlignment="1">
      <alignment horizontal="center"/>
    </xf>
    <xf numFmtId="0" fontId="16" fillId="0" borderId="47" xfId="0" applyFont="1" applyFill="1" applyBorder="1"/>
    <xf numFmtId="0" fontId="16" fillId="14" borderId="35" xfId="0" applyFont="1" applyFill="1" applyBorder="1" applyAlignment="1">
      <alignment horizontal="left"/>
    </xf>
    <xf numFmtId="0" fontId="16" fillId="0" borderId="35" xfId="0" quotePrefix="1" applyFont="1" applyFill="1" applyBorder="1" applyAlignment="1">
      <alignment horizontal="center"/>
    </xf>
    <xf numFmtId="0" fontId="16" fillId="0" borderId="36" xfId="0" quotePrefix="1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42" fillId="0" borderId="35" xfId="0" applyFont="1" applyFill="1" applyBorder="1"/>
    <xf numFmtId="0" fontId="16" fillId="0" borderId="35" xfId="0" applyFont="1" applyBorder="1"/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42" fillId="0" borderId="2" xfId="0" applyFont="1" applyFill="1" applyBorder="1"/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7" xfId="0" applyFont="1" applyBorder="1"/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20" fontId="16" fillId="0" borderId="51" xfId="0" applyNumberFormat="1" applyFont="1" applyFill="1" applyBorder="1" applyAlignment="1">
      <alignment horizontal="center"/>
    </xf>
    <xf numFmtId="0" fontId="16" fillId="0" borderId="52" xfId="0" applyFont="1" applyFill="1" applyBorder="1"/>
    <xf numFmtId="0" fontId="16" fillId="10" borderId="53" xfId="0" applyFont="1" applyFill="1" applyBorder="1"/>
    <xf numFmtId="0" fontId="16" fillId="10" borderId="53" xfId="0" applyFont="1" applyFill="1" applyBorder="1" applyAlignment="1">
      <alignment horizontal="center"/>
    </xf>
    <xf numFmtId="0" fontId="16" fillId="6" borderId="53" xfId="0" applyFont="1" applyFill="1" applyBorder="1"/>
    <xf numFmtId="0" fontId="16" fillId="6" borderId="53" xfId="0" applyFont="1" applyFill="1" applyBorder="1" applyAlignment="1">
      <alignment horizontal="center"/>
    </xf>
    <xf numFmtId="0" fontId="16" fillId="6" borderId="54" xfId="0" applyFont="1" applyFill="1" applyBorder="1" applyAlignment="1">
      <alignment horizontal="center"/>
    </xf>
    <xf numFmtId="0" fontId="16" fillId="0" borderId="4" xfId="0" applyFont="1" applyFill="1" applyBorder="1"/>
    <xf numFmtId="0" fontId="42" fillId="0" borderId="17" xfId="0" applyFont="1" applyFill="1" applyBorder="1"/>
    <xf numFmtId="0" fontId="16" fillId="11" borderId="17" xfId="0" applyFont="1" applyFill="1" applyBorder="1"/>
    <xf numFmtId="0" fontId="16" fillId="11" borderId="17" xfId="0" applyFont="1" applyFill="1" applyBorder="1" applyAlignment="1">
      <alignment horizontal="center"/>
    </xf>
    <xf numFmtId="0" fontId="16" fillId="0" borderId="18" xfId="0" applyFont="1" applyFill="1" applyBorder="1"/>
    <xf numFmtId="0" fontId="16" fillId="15" borderId="17" xfId="0" applyFont="1" applyFill="1" applyBorder="1"/>
    <xf numFmtId="0" fontId="16" fillId="15" borderId="17" xfId="0" quotePrefix="1" applyFont="1" applyFill="1" applyBorder="1" applyAlignment="1">
      <alignment horizontal="center"/>
    </xf>
    <xf numFmtId="20" fontId="16" fillId="0" borderId="16" xfId="0" applyNumberFormat="1" applyFont="1" applyFill="1" applyBorder="1" applyAlignment="1">
      <alignment horizontal="center"/>
    </xf>
    <xf numFmtId="0" fontId="16" fillId="0" borderId="55" xfId="0" applyFont="1" applyFill="1" applyBorder="1"/>
    <xf numFmtId="0" fontId="16" fillId="0" borderId="48" xfId="0" applyFont="1" applyFill="1" applyBorder="1" applyAlignment="1">
      <alignment horizontal="left"/>
    </xf>
    <xf numFmtId="0" fontId="16" fillId="0" borderId="48" xfId="0" quotePrefix="1" applyFont="1" applyFill="1" applyBorder="1" applyAlignment="1">
      <alignment horizontal="center"/>
    </xf>
    <xf numFmtId="0" fontId="16" fillId="0" borderId="49" xfId="0" quotePrefix="1" applyFont="1" applyFill="1" applyBorder="1" applyAlignment="1">
      <alignment horizontal="center"/>
    </xf>
    <xf numFmtId="0" fontId="16" fillId="0" borderId="56" xfId="0" applyFont="1" applyFill="1" applyBorder="1"/>
    <xf numFmtId="0" fontId="16" fillId="0" borderId="53" xfId="0" quotePrefix="1" applyFont="1" applyFill="1" applyBorder="1" applyAlignment="1">
      <alignment horizontal="center"/>
    </xf>
    <xf numFmtId="0" fontId="16" fillId="14" borderId="53" xfId="0" applyFont="1" applyFill="1" applyBorder="1" applyAlignment="1">
      <alignment horizontal="left"/>
    </xf>
    <xf numFmtId="0" fontId="16" fillId="0" borderId="54" xfId="0" quotePrefix="1" applyFont="1" applyFill="1" applyBorder="1" applyAlignment="1">
      <alignment horizontal="center"/>
    </xf>
    <xf numFmtId="0" fontId="16" fillId="0" borderId="21" xfId="0" applyFont="1" applyFill="1" applyBorder="1"/>
    <xf numFmtId="0" fontId="16" fillId="14" borderId="48" xfId="0" applyFont="1" applyFill="1" applyBorder="1"/>
    <xf numFmtId="0" fontId="16" fillId="14" borderId="2" xfId="0" applyFont="1" applyFill="1" applyBorder="1"/>
    <xf numFmtId="0" fontId="16" fillId="15" borderId="2" xfId="0" applyFont="1" applyFill="1" applyBorder="1"/>
    <xf numFmtId="20" fontId="16" fillId="0" borderId="13" xfId="0" applyNumberFormat="1" applyFont="1" applyFill="1" applyBorder="1" applyAlignment="1">
      <alignment horizontal="center"/>
    </xf>
    <xf numFmtId="0" fontId="16" fillId="16" borderId="35" xfId="0" applyFont="1" applyFill="1" applyBorder="1"/>
    <xf numFmtId="0" fontId="16" fillId="15" borderId="35" xfId="0" applyFont="1" applyFill="1" applyBorder="1"/>
    <xf numFmtId="0" fontId="6" fillId="0" borderId="15" xfId="0" applyFont="1" applyFill="1" applyBorder="1"/>
    <xf numFmtId="0" fontId="7" fillId="0" borderId="17" xfId="0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0" fontId="43" fillId="17" borderId="3" xfId="0" applyFont="1" applyFill="1" applyBorder="1"/>
    <xf numFmtId="0" fontId="11" fillId="0" borderId="17" xfId="0" applyFont="1" applyFill="1" applyBorder="1" applyAlignment="1">
      <alignment horizontal="center"/>
    </xf>
    <xf numFmtId="164" fontId="11" fillId="0" borderId="17" xfId="0" applyNumberFormat="1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1" fillId="7" borderId="28" xfId="0" applyFont="1" applyFill="1" applyBorder="1" applyAlignment="1">
      <alignment horizontal="center"/>
    </xf>
    <xf numFmtId="0" fontId="31" fillId="7" borderId="29" xfId="0" applyFont="1" applyFill="1" applyBorder="1" applyAlignment="1">
      <alignment horizontal="center"/>
    </xf>
    <xf numFmtId="0" fontId="31" fillId="7" borderId="30" xfId="0" applyFont="1" applyFill="1" applyBorder="1" applyAlignment="1">
      <alignment horizontal="center"/>
    </xf>
    <xf numFmtId="0" fontId="34" fillId="9" borderId="8" xfId="0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center" vertical="center"/>
    </xf>
    <xf numFmtId="0" fontId="34" fillId="9" borderId="40" xfId="0" applyFont="1" applyFill="1" applyBorder="1" applyAlignment="1">
      <alignment horizontal="center" vertical="center"/>
    </xf>
    <xf numFmtId="20" fontId="16" fillId="0" borderId="44" xfId="0" applyNumberFormat="1" applyFont="1" applyFill="1" applyBorder="1" applyAlignment="1">
      <alignment horizontal="center" vertical="center"/>
    </xf>
    <xf numFmtId="20" fontId="16" fillId="0" borderId="16" xfId="0" applyNumberFormat="1" applyFont="1" applyFill="1" applyBorder="1" applyAlignment="1">
      <alignment horizontal="center" vertical="center"/>
    </xf>
    <xf numFmtId="0" fontId="34" fillId="9" borderId="19" xfId="0" applyFont="1" applyFill="1" applyBorder="1" applyAlignment="1">
      <alignment horizontal="center" vertical="center"/>
    </xf>
    <xf numFmtId="0" fontId="34" fillId="9" borderId="10" xfId="0" applyFont="1" applyFill="1" applyBorder="1" applyAlignment="1">
      <alignment horizontal="center" vertical="center"/>
    </xf>
    <xf numFmtId="0" fontId="34" fillId="9" borderId="42" xfId="0" applyFont="1" applyFill="1" applyBorder="1" applyAlignment="1">
      <alignment horizontal="center" vertical="center"/>
    </xf>
    <xf numFmtId="0" fontId="34" fillId="9" borderId="32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 vertical="center"/>
    </xf>
    <xf numFmtId="0" fontId="34" fillId="9" borderId="28" xfId="0" applyFont="1" applyFill="1" applyBorder="1" applyAlignment="1">
      <alignment horizontal="center" vertical="center"/>
    </xf>
    <xf numFmtId="20" fontId="16" fillId="0" borderId="39" xfId="0" applyNumberFormat="1" applyFont="1" applyFill="1" applyBorder="1" applyAlignment="1">
      <alignment horizontal="center" vertical="center"/>
    </xf>
    <xf numFmtId="0" fontId="33" fillId="8" borderId="8" xfId="0" applyFont="1" applyFill="1" applyBorder="1" applyAlignment="1">
      <alignment horizontal="center"/>
    </xf>
    <xf numFmtId="0" fontId="33" fillId="8" borderId="19" xfId="0" applyFont="1" applyFill="1" applyBorder="1" applyAlignment="1">
      <alignment horizontal="center"/>
    </xf>
    <xf numFmtId="0" fontId="33" fillId="8" borderId="10" xfId="0" applyFont="1" applyFill="1" applyBorder="1" applyAlignment="1">
      <alignment horizontal="center"/>
    </xf>
    <xf numFmtId="0" fontId="34" fillId="9" borderId="29" xfId="0" applyFont="1" applyFill="1" applyBorder="1" applyAlignment="1">
      <alignment horizontal="center" vertical="center"/>
    </xf>
    <xf numFmtId="0" fontId="34" fillId="9" borderId="30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40" fillId="7" borderId="28" xfId="0" applyFont="1" applyFill="1" applyBorder="1" applyAlignment="1">
      <alignment horizontal="center"/>
    </xf>
    <xf numFmtId="0" fontId="40" fillId="7" borderId="29" xfId="0" applyFont="1" applyFill="1" applyBorder="1" applyAlignment="1">
      <alignment horizontal="center"/>
    </xf>
    <xf numFmtId="0" fontId="40" fillId="7" borderId="30" xfId="0" applyFont="1" applyFill="1" applyBorder="1" applyAlignment="1">
      <alignment horizontal="center"/>
    </xf>
    <xf numFmtId="0" fontId="34" fillId="9" borderId="26" xfId="0" applyFont="1" applyFill="1" applyBorder="1" applyAlignment="1">
      <alignment horizontal="center" vertical="center"/>
    </xf>
    <xf numFmtId="0" fontId="34" fillId="9" borderId="20" xfId="0" applyFont="1" applyFill="1" applyBorder="1" applyAlignment="1">
      <alignment horizontal="center" vertical="center"/>
    </xf>
    <xf numFmtId="0" fontId="34" fillId="9" borderId="27" xfId="0" applyFont="1" applyFill="1" applyBorder="1" applyAlignment="1">
      <alignment horizontal="center" vertical="center"/>
    </xf>
    <xf numFmtId="0" fontId="34" fillId="9" borderId="50" xfId="0" applyFont="1" applyFill="1" applyBorder="1" applyAlignment="1">
      <alignment horizontal="center" vertical="center"/>
    </xf>
    <xf numFmtId="0" fontId="34" fillId="9" borderId="45" xfId="0" applyFont="1" applyFill="1" applyBorder="1" applyAlignment="1">
      <alignment horizontal="center" vertical="center"/>
    </xf>
    <xf numFmtId="0" fontId="34" fillId="9" borderId="46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27" fillId="6" borderId="3" xfId="0" applyFont="1" applyFill="1" applyBorder="1"/>
    <xf numFmtId="0" fontId="27" fillId="6" borderId="15" xfId="0" applyFont="1" applyFill="1" applyBorder="1"/>
    <xf numFmtId="0" fontId="7" fillId="0" borderId="17" xfId="0" quotePrefix="1" applyFont="1" applyFill="1" applyBorder="1" applyAlignment="1">
      <alignment horizontal="center"/>
    </xf>
    <xf numFmtId="0" fontId="7" fillId="0" borderId="57" xfId="0" quotePrefix="1" applyFont="1" applyFill="1" applyBorder="1" applyAlignment="1">
      <alignment horizontal="center"/>
    </xf>
    <xf numFmtId="0" fontId="7" fillId="2" borderId="24" xfId="0" quotePrefix="1" applyFont="1" applyFill="1" applyBorder="1" applyAlignment="1">
      <alignment horizontal="center"/>
    </xf>
    <xf numFmtId="0" fontId="5" fillId="0" borderId="25" xfId="0" quotePrefix="1" applyFont="1" applyBorder="1" applyAlignment="1">
      <alignment horizontal="center"/>
    </xf>
    <xf numFmtId="0" fontId="39" fillId="6" borderId="35" xfId="0" applyFont="1" applyFill="1" applyBorder="1"/>
    <xf numFmtId="0" fontId="39" fillId="6" borderId="2" xfId="0" applyFont="1" applyFill="1" applyBorder="1"/>
    <xf numFmtId="0" fontId="43" fillId="0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5" fillId="0" borderId="18" xfId="0" quotePrefix="1" applyFont="1" applyFill="1" applyBorder="1" applyAlignment="1">
      <alignment horizontal="center"/>
    </xf>
    <xf numFmtId="0" fontId="39" fillId="6" borderId="48" xfId="0" applyFont="1" applyFill="1" applyBorder="1" applyAlignment="1">
      <alignment horizontal="left"/>
    </xf>
    <xf numFmtId="0" fontId="39" fillId="6" borderId="2" xfId="0" applyFont="1" applyFill="1" applyBorder="1" applyAlignment="1">
      <alignment horizontal="left"/>
    </xf>
    <xf numFmtId="0" fontId="6" fillId="0" borderId="15" xfId="0" applyFont="1" applyBorder="1"/>
    <xf numFmtId="0" fontId="7" fillId="0" borderId="58" xfId="0" applyFont="1" applyBorder="1" applyAlignment="1">
      <alignment horizontal="center"/>
    </xf>
    <xf numFmtId="0" fontId="5" fillId="0" borderId="18" xfId="0" applyFont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zoomScale="70" workbookViewId="0">
      <selection sqref="A1:H1"/>
    </sheetView>
  </sheetViews>
  <sheetFormatPr baseColWidth="10" defaultRowHeight="18.75"/>
  <cols>
    <col min="1" max="1" width="37.7109375" style="1" customWidth="1"/>
    <col min="2" max="2" width="10.140625" style="12" bestFit="1" customWidth="1"/>
    <col min="3" max="3" width="12" style="12" bestFit="1" customWidth="1"/>
    <col min="4" max="4" width="4.570312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9" ht="30.75">
      <c r="A1" s="197" t="s">
        <v>189</v>
      </c>
      <c r="B1" s="197"/>
      <c r="C1" s="197"/>
      <c r="D1" s="197"/>
      <c r="E1" s="197"/>
      <c r="F1" s="197"/>
      <c r="G1" s="197"/>
      <c r="H1" s="197"/>
    </row>
    <row r="2" spans="1:9" ht="23.25">
      <c r="A2" s="201" t="s">
        <v>190</v>
      </c>
      <c r="B2" s="201"/>
      <c r="C2" s="201"/>
      <c r="D2" s="201"/>
      <c r="E2" s="201"/>
      <c r="F2" s="201"/>
      <c r="G2" s="201"/>
      <c r="H2" s="201"/>
    </row>
    <row r="3" spans="1:9" ht="19.5">
      <c r="A3" s="198" t="s">
        <v>7</v>
      </c>
      <c r="B3" s="198"/>
      <c r="C3" s="198"/>
      <c r="D3" s="198"/>
      <c r="E3" s="198"/>
      <c r="F3" s="198"/>
      <c r="G3" s="198"/>
      <c r="H3" s="198"/>
    </row>
    <row r="4" spans="1:9" ht="26.25">
      <c r="A4" s="199" t="s">
        <v>11</v>
      </c>
      <c r="B4" s="199"/>
      <c r="C4" s="199"/>
      <c r="D4" s="199"/>
      <c r="E4" s="199"/>
      <c r="F4" s="199"/>
      <c r="G4" s="199"/>
      <c r="H4" s="199"/>
    </row>
    <row r="5" spans="1:9" ht="19.5">
      <c r="A5" s="200" t="s">
        <v>136</v>
      </c>
      <c r="B5" s="200"/>
      <c r="C5" s="200"/>
      <c r="D5" s="200"/>
      <c r="E5" s="200"/>
      <c r="F5" s="200"/>
      <c r="G5" s="200"/>
      <c r="H5" s="200"/>
    </row>
    <row r="6" spans="1:9" ht="19.5">
      <c r="A6" s="193" t="s">
        <v>191</v>
      </c>
      <c r="B6" s="193"/>
      <c r="C6" s="193"/>
      <c r="D6" s="193"/>
      <c r="E6" s="193"/>
      <c r="F6" s="193"/>
      <c r="G6" s="193"/>
      <c r="H6" s="193"/>
    </row>
    <row r="7" spans="1:9" ht="19.5" thickBot="1">
      <c r="A7" s="2"/>
    </row>
    <row r="8" spans="1:9" ht="19.5" thickBot="1">
      <c r="A8" s="194" t="s">
        <v>26</v>
      </c>
      <c r="B8" s="195"/>
      <c r="C8" s="195"/>
      <c r="D8" s="195"/>
      <c r="E8" s="195"/>
      <c r="F8" s="195"/>
      <c r="G8" s="195"/>
      <c r="H8" s="196"/>
    </row>
    <row r="9" spans="1: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39" t="s">
        <v>115</v>
      </c>
      <c r="B10" s="65" t="s">
        <v>48</v>
      </c>
      <c r="C10" s="66">
        <v>36403</v>
      </c>
      <c r="D10" s="41">
        <v>1</v>
      </c>
      <c r="E10" s="37">
        <v>38</v>
      </c>
      <c r="F10" s="42">
        <v>38</v>
      </c>
      <c r="G10" s="23">
        <f>SUM(E10:F10)</f>
        <v>76</v>
      </c>
      <c r="H10" s="22">
        <f>SUM(G10-D10)</f>
        <v>75</v>
      </c>
      <c r="I10" s="28" t="s">
        <v>15</v>
      </c>
    </row>
    <row r="11" spans="1:9" ht="20.25" thickBot="1">
      <c r="A11" s="39" t="s">
        <v>37</v>
      </c>
      <c r="B11" s="65" t="s">
        <v>114</v>
      </c>
      <c r="C11" s="66">
        <v>35076</v>
      </c>
      <c r="D11" s="41">
        <v>1</v>
      </c>
      <c r="E11" s="37">
        <v>38</v>
      </c>
      <c r="F11" s="42">
        <v>39</v>
      </c>
      <c r="G11" s="23">
        <f>SUM(E11:F11)</f>
        <v>77</v>
      </c>
      <c r="H11" s="22">
        <f>SUM(G11-D11)</f>
        <v>76</v>
      </c>
      <c r="I11" s="28" t="s">
        <v>16</v>
      </c>
    </row>
    <row r="12" spans="1:9" ht="20.25" thickBot="1">
      <c r="A12" s="39" t="s">
        <v>173</v>
      </c>
      <c r="B12" s="65" t="s">
        <v>41</v>
      </c>
      <c r="C12" s="66">
        <v>36181</v>
      </c>
      <c r="D12" s="41">
        <v>-1</v>
      </c>
      <c r="E12" s="37">
        <v>40</v>
      </c>
      <c r="F12" s="42">
        <v>37</v>
      </c>
      <c r="G12" s="23">
        <f>SUM(E12:F12)</f>
        <v>77</v>
      </c>
      <c r="H12" s="22">
        <f>SUM(G12-D12)</f>
        <v>78</v>
      </c>
    </row>
    <row r="13" spans="1:9" ht="20.25" thickBot="1">
      <c r="A13" s="39" t="s">
        <v>174</v>
      </c>
      <c r="B13" s="65" t="s">
        <v>38</v>
      </c>
      <c r="C13" s="66">
        <v>35650</v>
      </c>
      <c r="D13" s="41">
        <v>6</v>
      </c>
      <c r="E13" s="37">
        <v>39</v>
      </c>
      <c r="F13" s="42">
        <v>40</v>
      </c>
      <c r="G13" s="23">
        <f>SUM(E13:F13)</f>
        <v>79</v>
      </c>
      <c r="H13" s="22">
        <f>SUM(G13-D13)</f>
        <v>73</v>
      </c>
      <c r="I13" s="32" t="s">
        <v>17</v>
      </c>
    </row>
    <row r="14" spans="1:9" ht="19.5">
      <c r="A14" s="39" t="s">
        <v>236</v>
      </c>
      <c r="B14" s="65" t="s">
        <v>38</v>
      </c>
      <c r="C14" s="66">
        <v>36305</v>
      </c>
      <c r="D14" s="41">
        <v>7</v>
      </c>
      <c r="E14" s="37">
        <v>41</v>
      </c>
      <c r="F14" s="42">
        <v>41</v>
      </c>
      <c r="G14" s="23">
        <f>SUM(E14:F14)</f>
        <v>82</v>
      </c>
      <c r="H14" s="22">
        <f>SUM(G14-D14)</f>
        <v>75</v>
      </c>
    </row>
    <row r="15" spans="1:9" ht="19.5">
      <c r="A15" s="39" t="s">
        <v>235</v>
      </c>
      <c r="B15" s="65" t="s">
        <v>43</v>
      </c>
      <c r="C15" s="66">
        <v>35846</v>
      </c>
      <c r="D15" s="41">
        <v>-3</v>
      </c>
      <c r="E15" s="37">
        <v>38</v>
      </c>
      <c r="F15" s="42">
        <v>47</v>
      </c>
      <c r="G15" s="23">
        <f>SUM(E15:F15)</f>
        <v>85</v>
      </c>
      <c r="H15" s="22">
        <f>SUM(G15-D15)</f>
        <v>88</v>
      </c>
    </row>
    <row r="16" spans="1:9" ht="19.5">
      <c r="A16" s="39" t="s">
        <v>39</v>
      </c>
      <c r="B16" s="65" t="s">
        <v>40</v>
      </c>
      <c r="C16" s="66">
        <v>36297</v>
      </c>
      <c r="D16" s="41">
        <v>9</v>
      </c>
      <c r="E16" s="37">
        <v>44</v>
      </c>
      <c r="F16" s="42">
        <v>47</v>
      </c>
      <c r="G16" s="23">
        <f>SUM(E16:F16)</f>
        <v>91</v>
      </c>
      <c r="H16" s="22">
        <f>SUM(G16-D16)</f>
        <v>82</v>
      </c>
    </row>
    <row r="17" spans="1:9" ht="19.5">
      <c r="A17" s="39" t="s">
        <v>238</v>
      </c>
      <c r="B17" s="65" t="s">
        <v>48</v>
      </c>
      <c r="C17" s="66">
        <v>36798</v>
      </c>
      <c r="D17" s="41">
        <v>19</v>
      </c>
      <c r="E17" s="37">
        <v>49</v>
      </c>
      <c r="F17" s="42">
        <v>52</v>
      </c>
      <c r="G17" s="23">
        <f>SUM(E17:F17)</f>
        <v>101</v>
      </c>
      <c r="H17" s="22">
        <f>SUM(G17-D17)</f>
        <v>82</v>
      </c>
    </row>
    <row r="18" spans="1:9" ht="20.25" thickBot="1">
      <c r="A18" s="254" t="s">
        <v>237</v>
      </c>
      <c r="B18" s="184" t="s">
        <v>47</v>
      </c>
      <c r="C18" s="185">
        <v>36734</v>
      </c>
      <c r="D18" s="188">
        <v>28</v>
      </c>
      <c r="E18" s="255" t="s">
        <v>10</v>
      </c>
      <c r="F18" s="256" t="s">
        <v>10</v>
      </c>
      <c r="G18" s="257" t="s">
        <v>10</v>
      </c>
      <c r="H18" s="258" t="s">
        <v>10</v>
      </c>
    </row>
    <row r="19" spans="1:9" ht="19.5" thickBot="1">
      <c r="D19" s="1"/>
      <c r="E19" s="1"/>
      <c r="F19" s="1"/>
      <c r="G19" s="1"/>
      <c r="H19" s="1"/>
    </row>
    <row r="20" spans="1:9" ht="20.25" thickBot="1">
      <c r="A20" s="190" t="s">
        <v>248</v>
      </c>
      <c r="B20" s="191"/>
      <c r="C20" s="191"/>
      <c r="D20" s="191"/>
      <c r="E20" s="191"/>
      <c r="F20" s="191"/>
      <c r="G20" s="191"/>
      <c r="H20" s="192"/>
    </row>
    <row r="21" spans="1:9" ht="20.25" thickBot="1">
      <c r="A21" s="4" t="s">
        <v>6</v>
      </c>
      <c r="B21" s="9" t="s">
        <v>9</v>
      </c>
      <c r="C21" s="9" t="s">
        <v>21</v>
      </c>
      <c r="D21" s="4" t="s">
        <v>1</v>
      </c>
      <c r="E21" s="4" t="s">
        <v>2</v>
      </c>
      <c r="F21" s="20" t="s">
        <v>3</v>
      </c>
      <c r="G21" s="19" t="s">
        <v>4</v>
      </c>
      <c r="H21" s="21" t="s">
        <v>5</v>
      </c>
    </row>
    <row r="22" spans="1:9" ht="20.25" thickBot="1">
      <c r="A22" s="39" t="s">
        <v>116</v>
      </c>
      <c r="B22" s="65" t="s">
        <v>38</v>
      </c>
      <c r="C22" s="66">
        <v>37984</v>
      </c>
      <c r="D22" s="41">
        <v>5</v>
      </c>
      <c r="E22" s="37">
        <v>37</v>
      </c>
      <c r="F22" s="42">
        <v>41</v>
      </c>
      <c r="G22" s="23">
        <f>SUM(E22:F22)</f>
        <v>78</v>
      </c>
      <c r="H22" s="22">
        <f>SUM(G22-D22)</f>
        <v>73</v>
      </c>
      <c r="I22" s="28" t="s">
        <v>15</v>
      </c>
    </row>
    <row r="23" spans="1:9" ht="20.25" thickBot="1">
      <c r="A23" s="39" t="s">
        <v>56</v>
      </c>
      <c r="B23" s="65" t="s">
        <v>46</v>
      </c>
      <c r="C23" s="66">
        <v>37495</v>
      </c>
      <c r="D23" s="41">
        <v>7</v>
      </c>
      <c r="E23" s="37">
        <v>40</v>
      </c>
      <c r="F23" s="42">
        <v>41</v>
      </c>
      <c r="G23" s="23">
        <f>SUM(E23:F23)</f>
        <v>81</v>
      </c>
      <c r="H23" s="22">
        <f>SUM(G23-D23)</f>
        <v>74</v>
      </c>
      <c r="I23" s="28" t="s">
        <v>16</v>
      </c>
    </row>
    <row r="24" spans="1:9" ht="20.25" thickBot="1">
      <c r="A24" s="39" t="s">
        <v>247</v>
      </c>
      <c r="B24" s="65" t="s">
        <v>38</v>
      </c>
      <c r="C24" s="66">
        <v>37752</v>
      </c>
      <c r="D24" s="41">
        <v>12</v>
      </c>
      <c r="E24" s="37">
        <v>43</v>
      </c>
      <c r="F24" s="42">
        <v>46</v>
      </c>
      <c r="G24" s="23">
        <f>SUM(E24:F24)</f>
        <v>89</v>
      </c>
      <c r="H24" s="22">
        <f>SUM(G24-D24)</f>
        <v>77</v>
      </c>
      <c r="I24" s="32" t="s">
        <v>17</v>
      </c>
    </row>
    <row r="25" spans="1:9" ht="20.25" thickBot="1">
      <c r="A25" s="254" t="s">
        <v>175</v>
      </c>
      <c r="B25" s="184" t="s">
        <v>41</v>
      </c>
      <c r="C25" s="185">
        <v>37876</v>
      </c>
      <c r="D25" s="188">
        <v>18</v>
      </c>
      <c r="E25" s="255" t="s">
        <v>10</v>
      </c>
      <c r="F25" s="256" t="s">
        <v>10</v>
      </c>
      <c r="G25" s="257" t="s">
        <v>10</v>
      </c>
      <c r="H25" s="258" t="s">
        <v>10</v>
      </c>
    </row>
  </sheetData>
  <sortState ref="A22:H25">
    <sortCondition ref="G22:G25"/>
    <sortCondition descending="1" ref="D22:D25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54"/>
  <sheetViews>
    <sheetView zoomScale="70" zoomScaleNormal="70" workbookViewId="0">
      <selection sqref="A1:H1"/>
    </sheetView>
  </sheetViews>
  <sheetFormatPr baseColWidth="10" defaultRowHeight="19.5"/>
  <cols>
    <col min="1" max="1" width="33.42578125" style="13" customWidth="1"/>
    <col min="2" max="2" width="13.140625" style="13" bestFit="1" customWidth="1"/>
    <col min="3" max="3" width="11.140625" style="31" customWidth="1"/>
    <col min="4" max="6" width="4.85546875" style="13" bestFit="1" customWidth="1"/>
    <col min="7" max="7" width="10.28515625" style="13" bestFit="1" customWidth="1"/>
    <col min="8" max="8" width="4.85546875" style="34" bestFit="1" customWidth="1"/>
    <col min="9" max="9" width="13.140625" style="13" bestFit="1" customWidth="1"/>
    <col min="10" max="10" width="4.42578125" style="13" bestFit="1" customWidth="1"/>
    <col min="11" max="16384" width="11.42578125" style="13"/>
  </cols>
  <sheetData>
    <row r="1" spans="1:10">
      <c r="A1" s="207" t="str">
        <f>JUV!A1</f>
        <v>MAR DEL PLATA GOLF CLUB</v>
      </c>
      <c r="B1" s="207"/>
      <c r="C1" s="207"/>
      <c r="D1" s="207"/>
      <c r="E1" s="207"/>
      <c r="F1" s="207"/>
      <c r="G1" s="207"/>
      <c r="H1" s="207"/>
      <c r="I1" s="14"/>
      <c r="J1" s="43"/>
    </row>
    <row r="2" spans="1:10">
      <c r="A2" s="208" t="str">
        <f>JUV!A2</f>
        <v>Cancha Nueva</v>
      </c>
      <c r="B2" s="208"/>
      <c r="C2" s="208"/>
      <c r="D2" s="208"/>
      <c r="E2" s="208"/>
      <c r="F2" s="208"/>
      <c r="G2" s="208"/>
      <c r="H2" s="208"/>
      <c r="I2" s="14"/>
      <c r="J2" s="43"/>
    </row>
    <row r="3" spans="1:10">
      <c r="A3" s="207" t="s">
        <v>7</v>
      </c>
      <c r="B3" s="207"/>
      <c r="C3" s="207"/>
      <c r="D3" s="207"/>
      <c r="E3" s="207"/>
      <c r="F3" s="207"/>
      <c r="G3" s="207"/>
      <c r="H3" s="207"/>
      <c r="I3" s="14"/>
      <c r="J3" s="43"/>
    </row>
    <row r="4" spans="1:10">
      <c r="A4" s="209" t="s">
        <v>11</v>
      </c>
      <c r="B4" s="209"/>
      <c r="C4" s="209"/>
      <c r="D4" s="209"/>
      <c r="E4" s="209"/>
      <c r="F4" s="209"/>
      <c r="G4" s="209"/>
      <c r="H4" s="209"/>
      <c r="I4" s="14"/>
      <c r="J4" s="43"/>
    </row>
    <row r="5" spans="1:10">
      <c r="A5" s="207" t="str">
        <f>JUV!A5</f>
        <v>DOS VUELTAS DE 9 HOYOS MEDAL PLAY</v>
      </c>
      <c r="B5" s="207"/>
      <c r="C5" s="207"/>
      <c r="D5" s="207"/>
      <c r="E5" s="207"/>
      <c r="F5" s="207"/>
      <c r="G5" s="207"/>
      <c r="H5" s="207"/>
      <c r="I5" s="14"/>
      <c r="J5" s="43"/>
    </row>
    <row r="6" spans="1:10" ht="20.25" thickBot="1">
      <c r="A6" s="207" t="str">
        <f>JUV!A6</f>
        <v>DOMINGO 24 DE NOVIEMBRE DE 2019</v>
      </c>
      <c r="B6" s="207"/>
      <c r="C6" s="207"/>
      <c r="D6" s="207"/>
      <c r="E6" s="207"/>
      <c r="F6" s="207"/>
      <c r="G6" s="207"/>
      <c r="H6" s="207"/>
      <c r="I6" s="14"/>
      <c r="J6" s="43"/>
    </row>
    <row r="7" spans="1:10" ht="20.25" hidden="1" thickBot="1">
      <c r="A7" s="210" t="e">
        <f>JUV!#REF!</f>
        <v>#REF!</v>
      </c>
      <c r="B7" s="211"/>
      <c r="C7" s="211"/>
      <c r="D7" s="211"/>
      <c r="E7" s="211"/>
      <c r="F7" s="211"/>
      <c r="G7" s="211"/>
      <c r="H7" s="212"/>
      <c r="I7" s="14"/>
      <c r="J7" s="43"/>
    </row>
    <row r="8" spans="1:10" ht="20.25" hidden="1" thickBot="1">
      <c r="A8" s="4" t="s">
        <v>6</v>
      </c>
      <c r="B8" s="15" t="s">
        <v>9</v>
      </c>
      <c r="C8" s="29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4"/>
      <c r="J8" s="43"/>
    </row>
    <row r="9" spans="1:10" ht="20.100000000000001" hidden="1" customHeight="1" thickBot="1">
      <c r="A9" s="18" t="e">
        <f>JUV!#REF!</f>
        <v>#REF!</v>
      </c>
      <c r="B9" s="24" t="e">
        <f>JUV!#REF!</f>
        <v>#REF!</v>
      </c>
      <c r="C9" s="30" t="e">
        <f>JUV!#REF!</f>
        <v>#REF!</v>
      </c>
      <c r="D9" s="25" t="e">
        <f>JUV!#REF!</f>
        <v>#REF!</v>
      </c>
      <c r="E9" s="25" t="e">
        <f>JUV!#REF!</f>
        <v>#REF!</v>
      </c>
      <c r="F9" s="25" t="e">
        <f>JUV!#REF!</f>
        <v>#REF!</v>
      </c>
      <c r="G9" s="25" t="e">
        <f>JUV!#REF!</f>
        <v>#REF!</v>
      </c>
      <c r="H9" s="33" t="s">
        <v>10</v>
      </c>
      <c r="I9" s="15" t="s">
        <v>15</v>
      </c>
      <c r="J9" s="43"/>
    </row>
    <row r="10" spans="1:10" ht="20.100000000000001" hidden="1" customHeight="1" thickBot="1">
      <c r="A10" s="18" t="e">
        <f>JUV!#REF!</f>
        <v>#REF!</v>
      </c>
      <c r="B10" s="24" t="e">
        <f>JUV!#REF!</f>
        <v>#REF!</v>
      </c>
      <c r="C10" s="30" t="e">
        <f>JUV!#REF!</f>
        <v>#REF!</v>
      </c>
      <c r="D10" s="25" t="e">
        <f>JUV!#REF!</f>
        <v>#REF!</v>
      </c>
      <c r="E10" s="25" t="e">
        <f>JUV!#REF!</f>
        <v>#REF!</v>
      </c>
      <c r="F10" s="25" t="e">
        <f>JUV!#REF!</f>
        <v>#REF!</v>
      </c>
      <c r="G10" s="25" t="e">
        <f>JUV!#REF!</f>
        <v>#REF!</v>
      </c>
      <c r="H10" s="33" t="s">
        <v>10</v>
      </c>
      <c r="I10" s="15" t="s">
        <v>16</v>
      </c>
      <c r="J10" s="43"/>
    </row>
    <row r="11" spans="1:10" ht="20.100000000000001" hidden="1" customHeight="1" thickBot="1">
      <c r="A11" s="18"/>
      <c r="B11" s="24"/>
      <c r="C11" s="30"/>
      <c r="D11" s="25"/>
      <c r="E11" s="25"/>
      <c r="F11" s="25"/>
      <c r="G11" s="36">
        <f>SUM(E11:F11)</f>
        <v>0</v>
      </c>
      <c r="H11" s="33">
        <f>SUM(G11-D11)</f>
        <v>0</v>
      </c>
      <c r="I11" s="15" t="s">
        <v>17</v>
      </c>
      <c r="J11" s="43"/>
    </row>
    <row r="12" spans="1:10" ht="20.100000000000001" hidden="1" customHeight="1" thickBot="1">
      <c r="A12" s="18"/>
      <c r="B12" s="24"/>
      <c r="C12" s="30"/>
      <c r="D12" s="25"/>
      <c r="E12" s="25"/>
      <c r="F12" s="25"/>
      <c r="G12" s="36">
        <f>SUM(E12:F12)</f>
        <v>0</v>
      </c>
      <c r="H12" s="33">
        <f>SUM(G12-D12)</f>
        <v>0</v>
      </c>
      <c r="I12" s="15" t="s">
        <v>18</v>
      </c>
      <c r="J12" s="43"/>
    </row>
    <row r="13" spans="1:10" ht="20.25" thickBot="1">
      <c r="A13" s="210" t="str">
        <f>JUV!A8</f>
        <v>CABALLEROS JUVENILES (Clases 94- 95- 96- 97- 98 - 99 y 00)</v>
      </c>
      <c r="B13" s="211"/>
      <c r="C13" s="211"/>
      <c r="D13" s="211"/>
      <c r="E13" s="211"/>
      <c r="F13" s="211"/>
      <c r="G13" s="211"/>
      <c r="H13" s="212"/>
      <c r="I13" s="1"/>
      <c r="J13" s="43"/>
    </row>
    <row r="14" spans="1:10" ht="20.25" thickBot="1">
      <c r="A14" s="4" t="s">
        <v>0</v>
      </c>
      <c r="B14" s="15" t="s">
        <v>9</v>
      </c>
      <c r="C14" s="29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4"/>
      <c r="J14" s="43"/>
    </row>
    <row r="15" spans="1:10" ht="20.100000000000001" customHeight="1" thickBot="1">
      <c r="A15" s="18" t="str">
        <f>JUV!A10</f>
        <v xml:space="preserve">MICHELINI RAMIRO              </v>
      </c>
      <c r="B15" s="24" t="str">
        <f>JUV!B10</f>
        <v>TGC</v>
      </c>
      <c r="C15" s="30">
        <f>JUV!C10</f>
        <v>36403</v>
      </c>
      <c r="D15" s="25">
        <f>JUV!D10</f>
        <v>1</v>
      </c>
      <c r="E15" s="25">
        <f>JUV!E10</f>
        <v>38</v>
      </c>
      <c r="F15" s="25">
        <f>JUV!F10</f>
        <v>38</v>
      </c>
      <c r="G15" s="25">
        <f>JUV!G10</f>
        <v>76</v>
      </c>
      <c r="H15" s="33" t="s">
        <v>10</v>
      </c>
      <c r="I15" s="15" t="s">
        <v>15</v>
      </c>
      <c r="J15" s="43" t="s">
        <v>253</v>
      </c>
    </row>
    <row r="16" spans="1:10" ht="20.100000000000001" customHeight="1" thickBot="1">
      <c r="A16" s="18" t="str">
        <f>JUV!A11</f>
        <v xml:space="preserve">NASIF YAIR MANUEL             </v>
      </c>
      <c r="B16" s="24" t="str">
        <f>JUV!B11</f>
        <v>ML</v>
      </c>
      <c r="C16" s="30">
        <f>JUV!C11</f>
        <v>35076</v>
      </c>
      <c r="D16" s="25">
        <f>JUV!D11</f>
        <v>1</v>
      </c>
      <c r="E16" s="25">
        <f>JUV!E11</f>
        <v>38</v>
      </c>
      <c r="F16" s="25">
        <f>JUV!F11</f>
        <v>39</v>
      </c>
      <c r="G16" s="25">
        <f>JUV!G11</f>
        <v>77</v>
      </c>
      <c r="H16" s="33" t="s">
        <v>10</v>
      </c>
      <c r="I16" s="15" t="s">
        <v>16</v>
      </c>
      <c r="J16" s="43" t="s">
        <v>253</v>
      </c>
    </row>
    <row r="17" spans="1:10" ht="20.100000000000001" customHeight="1" thickBot="1">
      <c r="A17" s="18" t="s">
        <v>174</v>
      </c>
      <c r="B17" s="24" t="s">
        <v>38</v>
      </c>
      <c r="C17" s="30">
        <v>35650</v>
      </c>
      <c r="D17" s="25">
        <v>6</v>
      </c>
      <c r="E17" s="25">
        <v>39</v>
      </c>
      <c r="F17" s="25">
        <v>40</v>
      </c>
      <c r="G17" s="25">
        <f>SUM(E17:F17)</f>
        <v>79</v>
      </c>
      <c r="H17" s="33">
        <f>SUM(G17-D17)</f>
        <v>73</v>
      </c>
      <c r="I17" s="15" t="s">
        <v>17</v>
      </c>
      <c r="J17" s="43" t="s">
        <v>253</v>
      </c>
    </row>
    <row r="18" spans="1:10" ht="20.100000000000001" hidden="1" customHeight="1" thickBot="1">
      <c r="A18" s="18"/>
      <c r="B18" s="24"/>
      <c r="C18" s="30"/>
      <c r="D18" s="25"/>
      <c r="E18" s="25"/>
      <c r="F18" s="25"/>
      <c r="G18" s="25">
        <f>SUM(E18:F18)</f>
        <v>0</v>
      </c>
      <c r="H18" s="33">
        <f>SUM(G18-D18)</f>
        <v>0</v>
      </c>
      <c r="I18" s="15" t="s">
        <v>18</v>
      </c>
      <c r="J18" s="43"/>
    </row>
    <row r="19" spans="1:10" ht="20.25" thickBot="1">
      <c r="A19" s="210" t="str">
        <f>JUV!A20</f>
        <v>DAMAS MENORES (Clases 01 - 02 y 03)</v>
      </c>
      <c r="B19" s="211"/>
      <c r="C19" s="211"/>
      <c r="D19" s="211"/>
      <c r="E19" s="211"/>
      <c r="F19" s="211"/>
      <c r="G19" s="211"/>
      <c r="H19" s="212"/>
      <c r="I19" s="1"/>
      <c r="J19" s="43"/>
    </row>
    <row r="20" spans="1:10" ht="20.25" thickBot="1">
      <c r="A20" s="4" t="s">
        <v>6</v>
      </c>
      <c r="B20" s="15" t="s">
        <v>9</v>
      </c>
      <c r="C20" s="29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4"/>
      <c r="J20" s="43"/>
    </row>
    <row r="21" spans="1:10" ht="20.100000000000001" customHeight="1" thickBot="1">
      <c r="A21" s="18" t="str">
        <f>JUV!A22</f>
        <v xml:space="preserve">SUAREZ MILAGROS               </v>
      </c>
      <c r="B21" s="24" t="str">
        <f>JUV!B22</f>
        <v>CMDP</v>
      </c>
      <c r="C21" s="30">
        <f>JUV!C22</f>
        <v>37984</v>
      </c>
      <c r="D21" s="25">
        <f>JUV!D22</f>
        <v>5</v>
      </c>
      <c r="E21" s="25">
        <f>JUV!E22</f>
        <v>37</v>
      </c>
      <c r="F21" s="25">
        <f>JUV!F22</f>
        <v>41</v>
      </c>
      <c r="G21" s="25">
        <f>JUV!G22</f>
        <v>78</v>
      </c>
      <c r="H21" s="33" t="s">
        <v>10</v>
      </c>
      <c r="I21" s="15" t="s">
        <v>15</v>
      </c>
      <c r="J21" s="43" t="s">
        <v>253</v>
      </c>
    </row>
    <row r="22" spans="1:10" ht="20.100000000000001" customHeight="1" thickBot="1">
      <c r="A22" s="18" t="str">
        <f>JUV!A23</f>
        <v xml:space="preserve">OLIVERI CATERINA              </v>
      </c>
      <c r="B22" s="24" t="str">
        <f>JUV!B23</f>
        <v>SPGC</v>
      </c>
      <c r="C22" s="30">
        <f>JUV!C23</f>
        <v>37495</v>
      </c>
      <c r="D22" s="25">
        <f>JUV!D23</f>
        <v>7</v>
      </c>
      <c r="E22" s="25">
        <f>JUV!E23</f>
        <v>40</v>
      </c>
      <c r="F22" s="25">
        <f>JUV!F23</f>
        <v>41</v>
      </c>
      <c r="G22" s="25">
        <f>JUV!G23</f>
        <v>81</v>
      </c>
      <c r="H22" s="33" t="s">
        <v>10</v>
      </c>
      <c r="I22" s="15" t="s">
        <v>16</v>
      </c>
      <c r="J22" s="43" t="s">
        <v>253</v>
      </c>
    </row>
    <row r="23" spans="1:10" ht="20.100000000000001" customHeight="1" thickBot="1">
      <c r="A23" s="18" t="s">
        <v>247</v>
      </c>
      <c r="B23" s="24" t="s">
        <v>38</v>
      </c>
      <c r="C23" s="30">
        <v>37752</v>
      </c>
      <c r="D23" s="25">
        <v>12</v>
      </c>
      <c r="E23" s="25">
        <v>43</v>
      </c>
      <c r="F23" s="25">
        <v>46</v>
      </c>
      <c r="G23" s="25">
        <f>SUM(E23:F23)</f>
        <v>89</v>
      </c>
      <c r="H23" s="33">
        <f>SUM(G23-D23)</f>
        <v>77</v>
      </c>
      <c r="I23" s="15" t="s">
        <v>17</v>
      </c>
      <c r="J23" s="43" t="s">
        <v>253</v>
      </c>
    </row>
    <row r="24" spans="1:10" ht="20.100000000000001" hidden="1" customHeight="1" thickBot="1">
      <c r="A24" s="18"/>
      <c r="B24" s="24"/>
      <c r="C24" s="30"/>
      <c r="D24" s="25"/>
      <c r="E24" s="25"/>
      <c r="F24" s="25"/>
      <c r="G24" s="25">
        <f>SUM(E24:F24)</f>
        <v>0</v>
      </c>
      <c r="H24" s="33">
        <f>SUM(G24-D24)</f>
        <v>0</v>
      </c>
      <c r="I24" s="15" t="s">
        <v>18</v>
      </c>
      <c r="J24" s="43"/>
    </row>
    <row r="25" spans="1:10" ht="20.25" thickBot="1">
      <c r="A25" s="210" t="str">
        <f>'M 18'!A8</f>
        <v>CABALLEROS MENORES (Clases 01 - 02 y 03)</v>
      </c>
      <c r="B25" s="211"/>
      <c r="C25" s="211"/>
      <c r="D25" s="211"/>
      <c r="E25" s="211"/>
      <c r="F25" s="211"/>
      <c r="G25" s="211"/>
      <c r="H25" s="212"/>
      <c r="I25" s="1"/>
      <c r="J25" s="43"/>
    </row>
    <row r="26" spans="1:10" ht="20.25" thickBot="1">
      <c r="A26" s="4" t="s">
        <v>0</v>
      </c>
      <c r="B26" s="15" t="s">
        <v>9</v>
      </c>
      <c r="C26" s="29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4"/>
      <c r="J26" s="43"/>
    </row>
    <row r="27" spans="1:10" ht="20.100000000000001" customHeight="1" thickBot="1">
      <c r="A27" s="18" t="str">
        <f>'M 18'!A10</f>
        <v xml:space="preserve">ACUÑA TOBIAS                  </v>
      </c>
      <c r="B27" s="24" t="str">
        <f>'M 18'!B10</f>
        <v>EVTGC</v>
      </c>
      <c r="C27" s="30">
        <f>'M 18'!C10</f>
        <v>37164</v>
      </c>
      <c r="D27" s="25">
        <f>'M 18'!D10</f>
        <v>1</v>
      </c>
      <c r="E27" s="25">
        <f>'M 18'!E10</f>
        <v>36</v>
      </c>
      <c r="F27" s="25">
        <f>'M 18'!F10</f>
        <v>36</v>
      </c>
      <c r="G27" s="25">
        <f>'M 18'!G10</f>
        <v>72</v>
      </c>
      <c r="H27" s="33" t="s">
        <v>10</v>
      </c>
      <c r="I27" s="15" t="s">
        <v>15</v>
      </c>
      <c r="J27" s="43" t="s">
        <v>253</v>
      </c>
    </row>
    <row r="28" spans="1:10" ht="20.100000000000001" customHeight="1" thickBot="1">
      <c r="A28" s="18" t="str">
        <f>'M 18'!A11</f>
        <v xml:space="preserve">NASSR TOMAS FRANCISCO         </v>
      </c>
      <c r="B28" s="24" t="str">
        <f>'M 18'!B11</f>
        <v>MDPGC</v>
      </c>
      <c r="C28" s="30">
        <f>'M 18'!C11</f>
        <v>37079</v>
      </c>
      <c r="D28" s="25">
        <f>'M 18'!D11</f>
        <v>2</v>
      </c>
      <c r="E28" s="25">
        <f>'M 18'!E11</f>
        <v>36</v>
      </c>
      <c r="F28" s="25">
        <f>'M 18'!F11</f>
        <v>38</v>
      </c>
      <c r="G28" s="25">
        <f>'M 18'!G11</f>
        <v>74</v>
      </c>
      <c r="H28" s="33" t="s">
        <v>10</v>
      </c>
      <c r="I28" s="15" t="s">
        <v>16</v>
      </c>
      <c r="J28" s="43" t="s">
        <v>253</v>
      </c>
    </row>
    <row r="29" spans="1:10" ht="20.100000000000001" customHeight="1" thickBot="1">
      <c r="A29" s="18" t="s">
        <v>44</v>
      </c>
      <c r="B29" s="24" t="s">
        <v>41</v>
      </c>
      <c r="C29" s="30">
        <v>37075</v>
      </c>
      <c r="D29" s="25">
        <v>11</v>
      </c>
      <c r="E29" s="25">
        <v>40</v>
      </c>
      <c r="F29" s="25">
        <v>39</v>
      </c>
      <c r="G29" s="25">
        <f>SUM(E29:F29)</f>
        <v>79</v>
      </c>
      <c r="H29" s="33">
        <f>SUM(G29-D29)</f>
        <v>68</v>
      </c>
      <c r="I29" s="15" t="s">
        <v>17</v>
      </c>
      <c r="J29" s="43" t="s">
        <v>253</v>
      </c>
    </row>
    <row r="30" spans="1:10" ht="20.100000000000001" customHeight="1" thickBot="1">
      <c r="A30" s="18" t="s">
        <v>147</v>
      </c>
      <c r="B30" s="24" t="s">
        <v>46</v>
      </c>
      <c r="C30" s="30">
        <v>37110</v>
      </c>
      <c r="D30" s="25">
        <v>6</v>
      </c>
      <c r="E30" s="25">
        <v>37</v>
      </c>
      <c r="F30" s="25">
        <v>40</v>
      </c>
      <c r="G30" s="25">
        <f>SUM(E30:F30)</f>
        <v>77</v>
      </c>
      <c r="H30" s="33">
        <f>SUM(G30-D30)</f>
        <v>71</v>
      </c>
      <c r="I30" s="15" t="s">
        <v>18</v>
      </c>
      <c r="J30" s="43" t="s">
        <v>253</v>
      </c>
    </row>
    <row r="31" spans="1:10" ht="20.25" thickBot="1">
      <c r="A31" s="210" t="str">
        <f>'M 15'!A7:H7</f>
        <v>CABALLEROS MENORES DE 15 AÑOS (Clases 04 y 05)</v>
      </c>
      <c r="B31" s="211"/>
      <c r="C31" s="211"/>
      <c r="D31" s="211"/>
      <c r="E31" s="211"/>
      <c r="F31" s="211"/>
      <c r="G31" s="211"/>
      <c r="H31" s="212"/>
      <c r="I31" s="1"/>
      <c r="J31" s="43"/>
    </row>
    <row r="32" spans="1:10" ht="20.25" thickBot="1">
      <c r="A32" s="4" t="s">
        <v>0</v>
      </c>
      <c r="B32" s="15" t="s">
        <v>9</v>
      </c>
      <c r="C32" s="29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64"/>
      <c r="J32" s="43"/>
    </row>
    <row r="33" spans="1:10" ht="20.100000000000001" customHeight="1" thickBot="1">
      <c r="A33" s="18" t="str">
        <f>'M 15'!A9</f>
        <v xml:space="preserve">POLO BODART GUILLERMO ANTONIO </v>
      </c>
      <c r="B33" s="24" t="str">
        <f>'M 15'!B9</f>
        <v>MDPGC</v>
      </c>
      <c r="C33" s="30">
        <f>'M 15'!C9</f>
        <v>38071</v>
      </c>
      <c r="D33" s="25">
        <f>'M 15'!D9</f>
        <v>1</v>
      </c>
      <c r="E33" s="25">
        <f>'M 15'!E9</f>
        <v>38</v>
      </c>
      <c r="F33" s="25">
        <f>'M 15'!F9</f>
        <v>34</v>
      </c>
      <c r="G33" s="25">
        <f>'M 15'!G9</f>
        <v>72</v>
      </c>
      <c r="H33" s="33" t="s">
        <v>10</v>
      </c>
      <c r="I33" s="15" t="s">
        <v>15</v>
      </c>
      <c r="J33" s="43" t="s">
        <v>253</v>
      </c>
    </row>
    <row r="34" spans="1:10" ht="20.100000000000001" customHeight="1" thickBot="1">
      <c r="A34" s="18" t="str">
        <f>'M 15'!A10</f>
        <v xml:space="preserve">GALLIGANI LUCA                </v>
      </c>
      <c r="B34" s="24" t="str">
        <f>'M 15'!B10</f>
        <v>SPGC</v>
      </c>
      <c r="C34" s="30">
        <f>'M 15'!C10</f>
        <v>38586</v>
      </c>
      <c r="D34" s="25">
        <f>'M 15'!D10</f>
        <v>4</v>
      </c>
      <c r="E34" s="25">
        <f>'M 15'!E10</f>
        <v>38</v>
      </c>
      <c r="F34" s="25">
        <f>'M 15'!F10</f>
        <v>42</v>
      </c>
      <c r="G34" s="25">
        <f>'M 15'!G10</f>
        <v>80</v>
      </c>
      <c r="H34" s="33" t="s">
        <v>10</v>
      </c>
      <c r="I34" s="15" t="s">
        <v>16</v>
      </c>
      <c r="J34" s="43" t="s">
        <v>253</v>
      </c>
    </row>
    <row r="35" spans="1:10" ht="20.100000000000001" customHeight="1" thickBot="1">
      <c r="A35" s="18" t="s">
        <v>107</v>
      </c>
      <c r="B35" s="24" t="s">
        <v>48</v>
      </c>
      <c r="C35" s="30">
        <v>38332</v>
      </c>
      <c r="D35" s="25">
        <v>10</v>
      </c>
      <c r="E35" s="25">
        <v>42</v>
      </c>
      <c r="F35" s="25">
        <v>40</v>
      </c>
      <c r="G35" s="25">
        <f>SUM(E35:F35)</f>
        <v>82</v>
      </c>
      <c r="H35" s="33">
        <f>SUM(G35-D35)</f>
        <v>72</v>
      </c>
      <c r="I35" s="15" t="s">
        <v>17</v>
      </c>
      <c r="J35" s="43" t="s">
        <v>253</v>
      </c>
    </row>
    <row r="36" spans="1:10" ht="20.100000000000001" customHeight="1" thickBot="1">
      <c r="A36" s="18" t="s">
        <v>182</v>
      </c>
      <c r="B36" s="24" t="s">
        <v>46</v>
      </c>
      <c r="C36" s="30">
        <v>38609</v>
      </c>
      <c r="D36" s="25">
        <v>23</v>
      </c>
      <c r="E36" s="25">
        <v>49</v>
      </c>
      <c r="F36" s="25">
        <v>47</v>
      </c>
      <c r="G36" s="25">
        <f>SUM(E36:F36)</f>
        <v>96</v>
      </c>
      <c r="H36" s="33">
        <f>SUM(G36-D36)</f>
        <v>73</v>
      </c>
      <c r="I36" s="15" t="s">
        <v>18</v>
      </c>
      <c r="J36" s="43" t="s">
        <v>253</v>
      </c>
    </row>
    <row r="37" spans="1:10" ht="20.25" thickBot="1">
      <c r="A37" s="210" t="str">
        <f>'M 15'!A20:H20</f>
        <v>DAMAS MENORES DE 15 AÑOS (Clases 04 y Posteriores)</v>
      </c>
      <c r="B37" s="211"/>
      <c r="C37" s="211"/>
      <c r="D37" s="211"/>
      <c r="E37" s="211"/>
      <c r="F37" s="211"/>
      <c r="G37" s="211"/>
      <c r="H37" s="212"/>
      <c r="I37" s="17"/>
      <c r="J37" s="43"/>
    </row>
    <row r="38" spans="1:10" ht="20.25" thickBot="1">
      <c r="A38" s="4" t="s">
        <v>6</v>
      </c>
      <c r="B38" s="15" t="s">
        <v>9</v>
      </c>
      <c r="C38" s="29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4"/>
      <c r="J38" s="43"/>
    </row>
    <row r="39" spans="1:10" ht="20.100000000000001" customHeight="1" thickBot="1">
      <c r="A39" s="18" t="str">
        <f>'M 15'!A22</f>
        <v xml:space="preserve">RENZI VICTORIA LOURDES        </v>
      </c>
      <c r="B39" s="24" t="str">
        <f>'M 15'!B22</f>
        <v>SPGC</v>
      </c>
      <c r="C39" s="30">
        <f>'M 15'!C22</f>
        <v>38758</v>
      </c>
      <c r="D39" s="25">
        <f>'M 15'!D22</f>
        <v>4</v>
      </c>
      <c r="E39" s="25">
        <f>'M 15'!E22</f>
        <v>36</v>
      </c>
      <c r="F39" s="25">
        <f>'M 15'!F22</f>
        <v>36</v>
      </c>
      <c r="G39" s="25">
        <f>'M 15'!G22</f>
        <v>72</v>
      </c>
      <c r="H39" s="33">
        <f>'M 15'!H22</f>
        <v>68</v>
      </c>
      <c r="I39" s="15" t="s">
        <v>15</v>
      </c>
      <c r="J39" s="43"/>
    </row>
    <row r="40" spans="1:10" ht="20.100000000000001" customHeight="1" thickBot="1">
      <c r="A40" s="18" t="str">
        <f>'M 15'!A23</f>
        <v xml:space="preserve">MARTIN IARA                   </v>
      </c>
      <c r="B40" s="24" t="str">
        <f>'M 15'!B23</f>
        <v>MDPGC</v>
      </c>
      <c r="C40" s="30">
        <f>'M 15'!C23</f>
        <v>38873</v>
      </c>
      <c r="D40" s="25">
        <f>'M 15'!D23</f>
        <v>7</v>
      </c>
      <c r="E40" s="25">
        <f>'M 15'!E23</f>
        <v>43</v>
      </c>
      <c r="F40" s="25">
        <f>'M 15'!F23</f>
        <v>42</v>
      </c>
      <c r="G40" s="25">
        <f>'M 15'!G23</f>
        <v>85</v>
      </c>
      <c r="H40" s="33">
        <f>'M 15'!H23</f>
        <v>78</v>
      </c>
      <c r="I40" s="15" t="s">
        <v>16</v>
      </c>
      <c r="J40" s="43"/>
    </row>
    <row r="41" spans="1:10" ht="20.100000000000001" customHeight="1" thickBot="1">
      <c r="A41" s="18" t="s">
        <v>122</v>
      </c>
      <c r="B41" s="24" t="s">
        <v>48</v>
      </c>
      <c r="C41" s="30">
        <v>39040</v>
      </c>
      <c r="D41" s="25">
        <v>21</v>
      </c>
      <c r="E41" s="25">
        <v>45</v>
      </c>
      <c r="F41" s="25">
        <v>44</v>
      </c>
      <c r="G41" s="25">
        <f>SUM(E41:F41)</f>
        <v>89</v>
      </c>
      <c r="H41" s="33">
        <f>SUM(G41-D41)</f>
        <v>68</v>
      </c>
      <c r="I41" s="15" t="s">
        <v>17</v>
      </c>
      <c r="J41" s="43"/>
    </row>
    <row r="42" spans="1:10" ht="20.100000000000001" customHeight="1" thickBot="1">
      <c r="A42" s="18" t="s">
        <v>63</v>
      </c>
      <c r="B42" s="24" t="s">
        <v>46</v>
      </c>
      <c r="C42" s="30">
        <v>38821</v>
      </c>
      <c r="D42" s="25">
        <v>23</v>
      </c>
      <c r="E42" s="25">
        <v>48</v>
      </c>
      <c r="F42" s="25">
        <v>45</v>
      </c>
      <c r="G42" s="25">
        <f>SUM(E42:F42)</f>
        <v>93</v>
      </c>
      <c r="H42" s="33">
        <f>SUM(G42-D42)</f>
        <v>70</v>
      </c>
      <c r="I42" s="15" t="s">
        <v>18</v>
      </c>
      <c r="J42" s="43"/>
    </row>
    <row r="43" spans="1:10" ht="20.25" thickBot="1">
      <c r="A43" s="210" t="str">
        <f>'M 13'!A8:H8</f>
        <v>CABALLEROS MENORES DE 13 AÑOS (Clases 06 y post.)</v>
      </c>
      <c r="B43" s="211"/>
      <c r="C43" s="211"/>
      <c r="D43" s="211"/>
      <c r="E43" s="211"/>
      <c r="F43" s="211"/>
      <c r="G43" s="211"/>
      <c r="H43" s="212"/>
      <c r="I43" s="14"/>
      <c r="J43" s="43"/>
    </row>
    <row r="44" spans="1:10" ht="20.25" thickBot="1">
      <c r="A44" s="4" t="s">
        <v>0</v>
      </c>
      <c r="B44" s="15" t="s">
        <v>9</v>
      </c>
      <c r="C44" s="29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4"/>
      <c r="J44" s="43"/>
    </row>
    <row r="45" spans="1:10" ht="20.100000000000001" customHeight="1" thickBot="1">
      <c r="A45" s="18" t="str">
        <f>'M 13'!A10</f>
        <v xml:space="preserve">REPETTO JUAN CRUZ             </v>
      </c>
      <c r="B45" s="24" t="str">
        <f>'M 13'!B10</f>
        <v>TGC</v>
      </c>
      <c r="C45" s="30">
        <f>'M 13'!C10</f>
        <v>38888</v>
      </c>
      <c r="D45" s="25">
        <f>'M 13'!D10</f>
        <v>8</v>
      </c>
      <c r="E45" s="25">
        <f>'M 13'!E10</f>
        <v>37</v>
      </c>
      <c r="F45" s="25">
        <f>'M 13'!F10</f>
        <v>37</v>
      </c>
      <c r="G45" s="25">
        <f>'M 13'!G10</f>
        <v>74</v>
      </c>
      <c r="H45" s="33" t="s">
        <v>10</v>
      </c>
      <c r="I45" s="15" t="s">
        <v>15</v>
      </c>
      <c r="J45" s="43" t="s">
        <v>253</v>
      </c>
    </row>
    <row r="46" spans="1:10" ht="20.100000000000001" customHeight="1" thickBot="1">
      <c r="A46" s="18" t="str">
        <f>'M 13'!A11</f>
        <v xml:space="preserve">LEOFANTI DANTE SALVADOR       </v>
      </c>
      <c r="B46" s="24" t="str">
        <f>'M 13'!B11</f>
        <v>SPGC</v>
      </c>
      <c r="C46" s="30">
        <f>'M 13'!C11</f>
        <v>38833</v>
      </c>
      <c r="D46" s="25">
        <f>'M 13'!D11</f>
        <v>12</v>
      </c>
      <c r="E46" s="25">
        <f>'M 13'!E11</f>
        <v>42</v>
      </c>
      <c r="F46" s="25">
        <f>'M 13'!F11</f>
        <v>35</v>
      </c>
      <c r="G46" s="25">
        <f>'M 13'!G11</f>
        <v>77</v>
      </c>
      <c r="H46" s="33" t="s">
        <v>10</v>
      </c>
      <c r="I46" s="15" t="s">
        <v>16</v>
      </c>
      <c r="J46" s="43" t="s">
        <v>253</v>
      </c>
    </row>
    <row r="47" spans="1:10" ht="20.100000000000001" customHeight="1" thickBot="1">
      <c r="A47" s="18" t="s">
        <v>135</v>
      </c>
      <c r="B47" s="24" t="s">
        <v>80</v>
      </c>
      <c r="C47" s="30">
        <v>40163</v>
      </c>
      <c r="D47" s="25">
        <v>23</v>
      </c>
      <c r="E47" s="25">
        <v>42</v>
      </c>
      <c r="F47" s="25">
        <v>46</v>
      </c>
      <c r="G47" s="25">
        <f>SUM(E47:F47)</f>
        <v>88</v>
      </c>
      <c r="H47" s="33">
        <f>SUM(G47-D47)</f>
        <v>65</v>
      </c>
      <c r="I47" s="15" t="s">
        <v>17</v>
      </c>
      <c r="J47" s="43" t="s">
        <v>253</v>
      </c>
    </row>
    <row r="48" spans="1:10" ht="20.100000000000001" customHeight="1" thickBot="1">
      <c r="A48" s="18" t="s">
        <v>186</v>
      </c>
      <c r="B48" s="24" t="s">
        <v>46</v>
      </c>
      <c r="C48" s="30">
        <v>39205</v>
      </c>
      <c r="D48" s="25">
        <v>22</v>
      </c>
      <c r="E48" s="25">
        <v>42</v>
      </c>
      <c r="F48" s="25">
        <v>47</v>
      </c>
      <c r="G48" s="25">
        <f>SUM(E48:F48)</f>
        <v>89</v>
      </c>
      <c r="H48" s="33">
        <f>SUM(G48-D48)</f>
        <v>67</v>
      </c>
      <c r="I48" s="15" t="s">
        <v>18</v>
      </c>
      <c r="J48" s="43" t="s">
        <v>253</v>
      </c>
    </row>
    <row r="49" spans="1:10">
      <c r="J49" s="43"/>
    </row>
    <row r="50" spans="1:10" ht="19.5" customHeight="1">
      <c r="A50" s="207" t="s">
        <v>264</v>
      </c>
      <c r="B50" s="207"/>
      <c r="C50" s="207"/>
      <c r="D50" s="207"/>
      <c r="E50" s="207"/>
      <c r="F50" s="207"/>
      <c r="G50" s="207"/>
      <c r="H50" s="207"/>
      <c r="I50" s="207"/>
      <c r="J50" s="43"/>
    </row>
    <row r="51" spans="1:10">
      <c r="J51" s="43"/>
    </row>
    <row r="52" spans="1:10">
      <c r="J52" s="43"/>
    </row>
    <row r="53" spans="1:10">
      <c r="J53" s="43"/>
    </row>
    <row r="54" spans="1:10">
      <c r="J54" s="43"/>
    </row>
  </sheetData>
  <mergeCells count="14">
    <mergeCell ref="A50:I50"/>
    <mergeCell ref="A31:H31"/>
    <mergeCell ref="A37:H37"/>
    <mergeCell ref="A43:H43"/>
    <mergeCell ref="A7:H7"/>
    <mergeCell ref="A13:H13"/>
    <mergeCell ref="A19:H19"/>
    <mergeCell ref="A25:H25"/>
    <mergeCell ref="A5:H5"/>
    <mergeCell ref="A6:H6"/>
    <mergeCell ref="A1:H1"/>
    <mergeCell ref="A2:H2"/>
    <mergeCell ref="A3:H3"/>
    <mergeCell ref="A4:H4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66"/>
  <sheetViews>
    <sheetView zoomScale="70" zoomScaleNormal="70" workbookViewId="0">
      <selection sqref="A1:D1"/>
    </sheetView>
  </sheetViews>
  <sheetFormatPr baseColWidth="10" defaultRowHeight="18.75"/>
  <cols>
    <col min="1" max="1" width="53.5703125" style="13" bestFit="1" customWidth="1"/>
    <col min="2" max="2" width="13.28515625" style="16" bestFit="1" customWidth="1"/>
    <col min="3" max="3" width="15.7109375" style="62" bestFit="1" customWidth="1"/>
    <col min="4" max="4" width="10.85546875" style="16" bestFit="1" customWidth="1"/>
    <col min="5" max="5" width="4.28515625" style="13" bestFit="1" customWidth="1"/>
    <col min="6" max="16384" width="11.42578125" style="13"/>
  </cols>
  <sheetData>
    <row r="1" spans="1:5" ht="19.5">
      <c r="A1" s="207" t="str">
        <f>JUV!A1</f>
        <v>MAR DEL PLATA GOLF CLUB</v>
      </c>
      <c r="B1" s="207"/>
      <c r="C1" s="207"/>
      <c r="D1" s="207"/>
      <c r="E1" s="43"/>
    </row>
    <row r="2" spans="1:5" ht="19.5">
      <c r="A2" s="207" t="str">
        <f>JUV!A2</f>
        <v>Cancha Nueva</v>
      </c>
      <c r="B2" s="207"/>
      <c r="C2" s="207"/>
      <c r="D2" s="207"/>
      <c r="E2" s="43"/>
    </row>
    <row r="3" spans="1:5" ht="19.5">
      <c r="A3" s="207" t="str">
        <f>JUV!A3</f>
        <v>FEDERACION REGIONAL DE GOLF MAR Y SIERRAS</v>
      </c>
      <c r="B3" s="207"/>
      <c r="C3" s="207"/>
      <c r="D3" s="207"/>
      <c r="E3" s="43"/>
    </row>
    <row r="4" spans="1:5" ht="19.5">
      <c r="A4" s="209" t="s">
        <v>12</v>
      </c>
      <c r="B4" s="209"/>
      <c r="C4" s="209"/>
      <c r="D4" s="209"/>
      <c r="E4" s="43"/>
    </row>
    <row r="5" spans="1:5" ht="19.5">
      <c r="A5" s="207" t="s">
        <v>14</v>
      </c>
      <c r="B5" s="207"/>
      <c r="C5" s="207"/>
      <c r="D5" s="207"/>
      <c r="E5" s="43"/>
    </row>
    <row r="6" spans="1:5" ht="19.5">
      <c r="A6" s="207" t="str">
        <f>JUV!A6</f>
        <v>DOMINGO 24 DE NOVIEMBRE DE 2019</v>
      </c>
      <c r="B6" s="207"/>
      <c r="C6" s="207"/>
      <c r="D6" s="207"/>
      <c r="E6" s="43"/>
    </row>
    <row r="7" spans="1:5" ht="20.25" thickBot="1">
      <c r="A7" s="47"/>
      <c r="B7" s="47"/>
      <c r="C7" s="47"/>
      <c r="D7" s="47"/>
      <c r="E7" s="43"/>
    </row>
    <row r="8" spans="1:5" ht="20.25" thickBot="1">
      <c r="A8" s="210" t="str">
        <f>ALBATROS!A15</f>
        <v>ALBATROS - DAMAS CLASES 06 - 07 -</v>
      </c>
      <c r="B8" s="213"/>
      <c r="C8" s="213"/>
      <c r="D8" s="212"/>
      <c r="E8" s="43"/>
    </row>
    <row r="9" spans="1:5" s="47" customFormat="1" ht="20.25" thickBot="1">
      <c r="A9" s="44" t="s">
        <v>6</v>
      </c>
      <c r="B9" s="15" t="s">
        <v>9</v>
      </c>
      <c r="C9" s="48" t="s">
        <v>21</v>
      </c>
      <c r="D9" s="45" t="s">
        <v>8</v>
      </c>
      <c r="E9" s="43"/>
    </row>
    <row r="10" spans="1:5" ht="19.5">
      <c r="A10" s="49" t="str">
        <f>ALBATROS!A17</f>
        <v>LEON CAMPOS IARA</v>
      </c>
      <c r="B10" s="50" t="str">
        <f>ALBATROS!B17</f>
        <v>MDPGC</v>
      </c>
      <c r="C10" s="51">
        <f>ALBATROS!C17</f>
        <v>39177</v>
      </c>
      <c r="D10" s="52">
        <f>ALBATROS!D17</f>
        <v>54</v>
      </c>
      <c r="E10" s="43"/>
    </row>
    <row r="11" spans="1:5" ht="19.5">
      <c r="A11" s="53" t="str">
        <f>ALBATROS!A18</f>
        <v>MUGURUZZA SOL</v>
      </c>
      <c r="B11" s="54" t="str">
        <f>ALBATROS!B18</f>
        <v>MDPGC</v>
      </c>
      <c r="C11" s="55">
        <f>ALBATROS!C18</f>
        <v>39142</v>
      </c>
      <c r="D11" s="56">
        <f>ALBATROS!D18</f>
        <v>75</v>
      </c>
      <c r="E11" s="43"/>
    </row>
    <row r="12" spans="1:5" ht="20.25" thickBot="1">
      <c r="A12" s="57" t="str">
        <f>ALBATROS!A19</f>
        <v>DOMINGUEZ CATALINA</v>
      </c>
      <c r="B12" s="46" t="str">
        <f>ALBATROS!B19</f>
        <v>MDPGC</v>
      </c>
      <c r="C12" s="58">
        <f>ALBATROS!C19</f>
        <v>39443</v>
      </c>
      <c r="D12" s="59">
        <f>ALBATROS!D19</f>
        <v>82</v>
      </c>
      <c r="E12" s="43"/>
    </row>
    <row r="13" spans="1:5" ht="19.5" thickBot="1">
      <c r="B13" s="13"/>
      <c r="C13" s="60"/>
      <c r="D13" s="13"/>
      <c r="E13" s="43"/>
    </row>
    <row r="14" spans="1:5" ht="20.25" thickBot="1">
      <c r="A14" s="210" t="str">
        <f>ALBATROS!A8</f>
        <v>ALBATROS - CABALLEROS CLASES 06 - 07 -</v>
      </c>
      <c r="B14" s="211"/>
      <c r="C14" s="211"/>
      <c r="D14" s="212"/>
      <c r="E14" s="43"/>
    </row>
    <row r="15" spans="1:5" ht="20.25" thickBot="1">
      <c r="A15" s="15" t="s">
        <v>0</v>
      </c>
      <c r="B15" s="15" t="s">
        <v>9</v>
      </c>
      <c r="C15" s="48" t="s">
        <v>21</v>
      </c>
      <c r="D15" s="15" t="s">
        <v>8</v>
      </c>
      <c r="E15" s="43"/>
    </row>
    <row r="16" spans="1:5" ht="19.5">
      <c r="A16" s="49" t="str">
        <f>ALBATROS!A10</f>
        <v>LANDI SANTIAGO</v>
      </c>
      <c r="B16" s="50" t="str">
        <f>ALBATROS!B10</f>
        <v>MDPGC</v>
      </c>
      <c r="C16" s="51">
        <f>ALBATROS!C10</f>
        <v>39183</v>
      </c>
      <c r="D16" s="52">
        <f>ALBATROS!D10</f>
        <v>52</v>
      </c>
      <c r="E16" s="43"/>
    </row>
    <row r="17" spans="1:5" ht="19.5">
      <c r="A17" s="53" t="str">
        <f>ALBATROS!A11</f>
        <v>CARACOIX PEDRO</v>
      </c>
      <c r="B17" s="54" t="str">
        <f>ALBATROS!B11</f>
        <v>TGC</v>
      </c>
      <c r="C17" s="55">
        <f>ALBATROS!C11</f>
        <v>39381</v>
      </c>
      <c r="D17" s="56">
        <f>ALBATROS!D11</f>
        <v>53</v>
      </c>
      <c r="E17" s="43"/>
    </row>
    <row r="18" spans="1:5" ht="20.25" thickBot="1">
      <c r="A18" s="57" t="str">
        <f>ALBATROS!A12</f>
        <v>SALANITRO TOMAS</v>
      </c>
      <c r="B18" s="46" t="str">
        <f>ALBATROS!B12</f>
        <v>SPGC</v>
      </c>
      <c r="C18" s="58">
        <f>ALBATROS!C12</f>
        <v>38848</v>
      </c>
      <c r="D18" s="59">
        <f>ALBATROS!D12</f>
        <v>67</v>
      </c>
      <c r="E18" s="43"/>
    </row>
    <row r="19" spans="1:5" ht="19.5" thickBot="1">
      <c r="B19" s="13"/>
      <c r="C19" s="60"/>
      <c r="D19" s="13"/>
      <c r="E19" s="43"/>
    </row>
    <row r="20" spans="1:5" ht="20.25" thickBot="1">
      <c r="A20" s="210" t="str">
        <f>EAGLES!A31</f>
        <v>EAGLES - DAMAS CLASES 08 - 09 -</v>
      </c>
      <c r="B20" s="211"/>
      <c r="C20" s="211"/>
      <c r="D20" s="212"/>
      <c r="E20" s="43"/>
    </row>
    <row r="21" spans="1:5" s="47" customFormat="1" ht="20.25" thickBot="1">
      <c r="A21" s="15" t="s">
        <v>6</v>
      </c>
      <c r="B21" s="15" t="s">
        <v>9</v>
      </c>
      <c r="C21" s="48" t="s">
        <v>21</v>
      </c>
      <c r="D21" s="15" t="s">
        <v>8</v>
      </c>
      <c r="E21" s="43"/>
    </row>
    <row r="22" spans="1:5" ht="19.5">
      <c r="A22" s="49" t="str">
        <f>EAGLES!A33</f>
        <v>ACHEN ALDANA</v>
      </c>
      <c r="B22" s="50" t="str">
        <f>EAGLES!B33</f>
        <v>CMDP</v>
      </c>
      <c r="C22" s="51">
        <f>EAGLES!C33</f>
        <v>39591</v>
      </c>
      <c r="D22" s="52">
        <f>EAGLES!D33</f>
        <v>44</v>
      </c>
      <c r="E22" s="43"/>
    </row>
    <row r="23" spans="1:5" ht="19.5">
      <c r="A23" s="53" t="str">
        <f>EAGLES!A34</f>
        <v>DEPREZ UMMA</v>
      </c>
      <c r="B23" s="54" t="str">
        <f>EAGLES!B34</f>
        <v>SPGC</v>
      </c>
      <c r="C23" s="55">
        <f>EAGLES!C34</f>
        <v>39932</v>
      </c>
      <c r="D23" s="56">
        <f>EAGLES!D34</f>
        <v>51</v>
      </c>
      <c r="E23" s="43"/>
    </row>
    <row r="24" spans="1:5" ht="20.25" thickBot="1">
      <c r="A24" s="57" t="str">
        <f>EAGLES!A35</f>
        <v>CACACE ISABELLA</v>
      </c>
      <c r="B24" s="46" t="str">
        <f>EAGLES!B35</f>
        <v>CMDP</v>
      </c>
      <c r="C24" s="58">
        <f>EAGLES!C35</f>
        <v>39869</v>
      </c>
      <c r="D24" s="59">
        <f>EAGLES!D35</f>
        <v>52</v>
      </c>
      <c r="E24" s="43"/>
    </row>
    <row r="25" spans="1:5" ht="19.5" thickBot="1">
      <c r="B25" s="13"/>
      <c r="C25" s="60"/>
      <c r="D25" s="13"/>
      <c r="E25" s="43"/>
    </row>
    <row r="26" spans="1:5" ht="20.25" thickBot="1">
      <c r="A26" s="210" t="str">
        <f>EAGLES!A7</f>
        <v>EAGLES - CABALLEROS CLASES 08 - 09 -</v>
      </c>
      <c r="B26" s="211"/>
      <c r="C26" s="211"/>
      <c r="D26" s="212"/>
      <c r="E26" s="43"/>
    </row>
    <row r="27" spans="1:5" ht="20.25" thickBot="1">
      <c r="A27" s="15" t="s">
        <v>0</v>
      </c>
      <c r="B27" s="15" t="s">
        <v>9</v>
      </c>
      <c r="C27" s="48" t="s">
        <v>21</v>
      </c>
      <c r="D27" s="15" t="s">
        <v>8</v>
      </c>
      <c r="E27" s="43"/>
    </row>
    <row r="28" spans="1:5" ht="19.5">
      <c r="A28" s="49" t="str">
        <f>EAGLES!A9</f>
        <v>JENKINS STEVE</v>
      </c>
      <c r="B28" s="50" t="str">
        <f>EAGLES!B9</f>
        <v>MDPGC</v>
      </c>
      <c r="C28" s="51">
        <f>EAGLES!C9</f>
        <v>39689</v>
      </c>
      <c r="D28" s="52">
        <f>EAGLES!D9</f>
        <v>35</v>
      </c>
      <c r="E28" s="43"/>
    </row>
    <row r="29" spans="1:5" ht="19.5">
      <c r="A29" s="53" t="str">
        <f>EAGLES!A10</f>
        <v>PATTI NICOLAS</v>
      </c>
      <c r="B29" s="54" t="str">
        <f>EAGLES!B10</f>
        <v>SPGC</v>
      </c>
      <c r="C29" s="55">
        <f>EAGLES!C10</f>
        <v>39770</v>
      </c>
      <c r="D29" s="56">
        <f>EAGLES!D10</f>
        <v>39</v>
      </c>
      <c r="E29" s="43"/>
    </row>
    <row r="30" spans="1:5" ht="20.25" thickBot="1">
      <c r="A30" s="57" t="str">
        <f>EAGLES!A11</f>
        <v>RAMPEZZOTI BARTOLOME (Ult. 6 H 28)</v>
      </c>
      <c r="B30" s="46" t="str">
        <f>EAGLES!B11</f>
        <v>TGC</v>
      </c>
      <c r="C30" s="58">
        <f>EAGLES!C11</f>
        <v>40007</v>
      </c>
      <c r="D30" s="59">
        <f>EAGLES!D11</f>
        <v>43</v>
      </c>
      <c r="E30" s="43"/>
    </row>
    <row r="31" spans="1:5" ht="19.5" thickBot="1">
      <c r="B31" s="13"/>
      <c r="C31" s="60"/>
      <c r="D31" s="13"/>
      <c r="E31" s="43"/>
    </row>
    <row r="32" spans="1:5" ht="20.25" thickBot="1">
      <c r="A32" s="210" t="str">
        <f>BIRDIES!A8</f>
        <v>BIRDIES - CABALLEROS CLASES 10 Y POSTERIORES -</v>
      </c>
      <c r="B32" s="211"/>
      <c r="C32" s="211"/>
      <c r="D32" s="212"/>
      <c r="E32" s="43"/>
    </row>
    <row r="33" spans="1:5" ht="20.25" thickBot="1">
      <c r="A33" s="4" t="s">
        <v>0</v>
      </c>
      <c r="B33" s="4" t="s">
        <v>9</v>
      </c>
      <c r="C33" s="48" t="s">
        <v>21</v>
      </c>
      <c r="D33" s="4" t="s">
        <v>8</v>
      </c>
      <c r="E33" s="43"/>
    </row>
    <row r="34" spans="1:5" ht="19.5">
      <c r="A34" s="49" t="str">
        <f>BIRDIES!A10</f>
        <v>CACACE BLAS</v>
      </c>
      <c r="B34" s="50" t="str">
        <f>BIRDIES!B10</f>
        <v>CMDP</v>
      </c>
      <c r="C34" s="51">
        <f>BIRDIES!C10</f>
        <v>40886</v>
      </c>
      <c r="D34" s="52">
        <f>BIRDIES!D10</f>
        <v>40</v>
      </c>
      <c r="E34" s="43"/>
    </row>
    <row r="35" spans="1:5" ht="19.5">
      <c r="A35" s="53" t="str">
        <f>BIRDIES!A11</f>
        <v>PATTI VICENTE</v>
      </c>
      <c r="B35" s="54" t="str">
        <f>BIRDIES!B11</f>
        <v>SPGC</v>
      </c>
      <c r="C35" s="55">
        <f>BIRDIES!C11</f>
        <v>41123</v>
      </c>
      <c r="D35" s="56">
        <f>BIRDIES!D11</f>
        <v>41</v>
      </c>
      <c r="E35" s="43"/>
    </row>
    <row r="36" spans="1:5" ht="20.25" thickBot="1">
      <c r="A36" s="57" t="str">
        <f>BIRDIES!A12</f>
        <v>PROBICITO IGNACIO ( Ult. 6 H 30)</v>
      </c>
      <c r="B36" s="46" t="str">
        <f>BIRDIES!B12</f>
        <v>TGC</v>
      </c>
      <c r="C36" s="58">
        <f>BIRDIES!C12</f>
        <v>40413</v>
      </c>
      <c r="D36" s="59">
        <f>BIRDIES!D12</f>
        <v>46</v>
      </c>
      <c r="E36" s="43"/>
    </row>
    <row r="37" spans="1:5" ht="20.25" thickBot="1">
      <c r="A37" s="69"/>
      <c r="B37" s="70"/>
      <c r="C37" s="71"/>
      <c r="D37" s="68"/>
      <c r="E37" s="43"/>
    </row>
    <row r="38" spans="1:5" ht="20.25" thickBot="1">
      <c r="A38" s="210" t="str">
        <f>BIRDIES!A28</f>
        <v>BIRDIES - DAMAS CLASES 10 Y POSTERIORES -</v>
      </c>
      <c r="B38" s="211"/>
      <c r="C38" s="211"/>
      <c r="D38" s="212"/>
      <c r="E38" s="43"/>
    </row>
    <row r="39" spans="1:5" ht="20.25" thickBot="1">
      <c r="A39" s="4" t="s">
        <v>0</v>
      </c>
      <c r="B39" s="4" t="s">
        <v>9</v>
      </c>
      <c r="C39" s="48" t="s">
        <v>21</v>
      </c>
      <c r="D39" s="4" t="s">
        <v>8</v>
      </c>
      <c r="E39" s="43"/>
    </row>
    <row r="40" spans="1:5" ht="19.5">
      <c r="A40" s="49" t="str">
        <f>BIRDIES!A30</f>
        <v>CAÑETE MIA (1° Dif. H. N° 5 c/ 5)</v>
      </c>
      <c r="B40" s="50" t="str">
        <f>BIRDIES!B30</f>
        <v>STGC</v>
      </c>
      <c r="C40" s="51">
        <f>BIRDIES!C30</f>
        <v>40267</v>
      </c>
      <c r="D40" s="52">
        <f>BIRDIES!D30</f>
        <v>47</v>
      </c>
      <c r="E40" s="43"/>
    </row>
    <row r="41" spans="1:5" ht="19.5">
      <c r="A41" s="53" t="str">
        <f>BIRDIES!A31</f>
        <v>JENKINS UMA (Ult. 3 H. 14)</v>
      </c>
      <c r="B41" s="54" t="str">
        <f>BIRDIES!B31</f>
        <v>MDPGC</v>
      </c>
      <c r="C41" s="55">
        <f>BIRDIES!C31</f>
        <v>40439</v>
      </c>
      <c r="D41" s="56">
        <f>BIRDIES!D31</f>
        <v>47</v>
      </c>
      <c r="E41" s="43"/>
    </row>
    <row r="42" spans="1:5" ht="20.25" thickBot="1">
      <c r="A42" s="57" t="str">
        <f>BIRDIES!A32</f>
        <v>RAMPEZZOTI JUSTINA (Ult. 6 H 33)</v>
      </c>
      <c r="B42" s="46" t="str">
        <f>BIRDIES!B32</f>
        <v>TGC</v>
      </c>
      <c r="C42" s="58">
        <f>BIRDIES!C32</f>
        <v>40917</v>
      </c>
      <c r="D42" s="59">
        <f>BIRDIES!D32</f>
        <v>47</v>
      </c>
      <c r="E42" s="43"/>
    </row>
    <row r="43" spans="1:5" ht="19.5">
      <c r="A43" s="69"/>
      <c r="B43" s="70"/>
      <c r="C43" s="71"/>
      <c r="D43" s="68"/>
      <c r="E43" s="43"/>
    </row>
    <row r="44" spans="1:5" ht="20.25" thickBot="1">
      <c r="A44" s="69"/>
      <c r="B44" s="70"/>
      <c r="C44" s="71"/>
      <c r="D44" s="126"/>
      <c r="E44" s="43"/>
    </row>
    <row r="45" spans="1:5" ht="20.25" thickBot="1">
      <c r="A45" s="210" t="str">
        <f>PROMOCIONALES!A8</f>
        <v>CATEGORIA PROMOCIONALES A HCP.</v>
      </c>
      <c r="B45" s="211"/>
      <c r="C45" s="211"/>
      <c r="D45" s="212"/>
      <c r="E45" s="43"/>
    </row>
    <row r="46" spans="1:5" ht="20.25" thickBot="1">
      <c r="A46" s="4" t="s">
        <v>0</v>
      </c>
      <c r="B46" s="4" t="s">
        <v>9</v>
      </c>
      <c r="C46" s="48" t="s">
        <v>21</v>
      </c>
      <c r="D46" s="4" t="s">
        <v>8</v>
      </c>
      <c r="E46" s="43"/>
    </row>
    <row r="47" spans="1:5" ht="19.5">
      <c r="A47" s="49" t="str">
        <f>PROMOCIONALES!A10</f>
        <v>DARDANELLO ARON</v>
      </c>
      <c r="B47" s="50" t="str">
        <f>PROMOCIONALES!B10</f>
        <v>STGC</v>
      </c>
      <c r="C47" s="51">
        <f>PROMOCIONALES!C10</f>
        <v>38652</v>
      </c>
      <c r="D47" s="52">
        <f>PROMOCIONALES!D10</f>
        <v>49</v>
      </c>
      <c r="E47" s="43"/>
    </row>
    <row r="48" spans="1:5" ht="20.25" hidden="1" thickBot="1">
      <c r="A48" s="122" t="str">
        <f>PROMOCIONALES!A11</f>
        <v>ZUÑIGA ALEXIS</v>
      </c>
      <c r="B48" s="95" t="str">
        <f>PROMOCIONALES!B11</f>
        <v>MDPGC</v>
      </c>
      <c r="C48" s="96">
        <f>PROMOCIONALES!C11</f>
        <v>37540</v>
      </c>
      <c r="D48" s="123">
        <f>PROMOCIONALES!D11</f>
        <v>50</v>
      </c>
      <c r="E48" s="43"/>
    </row>
    <row r="49" spans="1:5" ht="20.25" thickBot="1">
      <c r="A49" s="69"/>
      <c r="B49" s="70"/>
      <c r="C49" s="71"/>
      <c r="D49" s="68"/>
      <c r="E49" s="43"/>
    </row>
    <row r="50" spans="1:5" ht="20.25" thickBot="1">
      <c r="A50" s="210" t="s">
        <v>13</v>
      </c>
      <c r="B50" s="211"/>
      <c r="C50" s="211"/>
      <c r="D50" s="212"/>
      <c r="E50" s="43"/>
    </row>
    <row r="51" spans="1:5" ht="20.25" thickBot="1">
      <c r="A51" s="4" t="s">
        <v>0</v>
      </c>
      <c r="B51" s="4" t="s">
        <v>9</v>
      </c>
      <c r="C51" s="61" t="s">
        <v>10</v>
      </c>
      <c r="D51" s="4" t="s">
        <v>25</v>
      </c>
      <c r="E51" s="43"/>
    </row>
    <row r="52" spans="1:5" ht="19.5">
      <c r="A52" s="53" t="str">
        <f>'5 H Y H.A. Y GGII'!A10</f>
        <v>GARCIA AGUSTIN</v>
      </c>
      <c r="B52" s="54" t="str">
        <f>'5 H Y H.A. Y GGII'!B10</f>
        <v>STGC</v>
      </c>
      <c r="C52" s="55" t="s">
        <v>10</v>
      </c>
      <c r="D52" s="56">
        <f>'5 H Y H.A. Y GGII'!C10</f>
        <v>27</v>
      </c>
      <c r="E52" s="43"/>
    </row>
    <row r="53" spans="1:5" ht="19.5">
      <c r="A53" s="53" t="str">
        <f>'5 H Y H.A. Y GGII'!A11</f>
        <v>DOMINGUEZ FACUNDO</v>
      </c>
      <c r="B53" s="54" t="str">
        <f>'5 H Y H.A. Y GGII'!B11</f>
        <v>CMDP</v>
      </c>
      <c r="C53" s="55" t="s">
        <v>10</v>
      </c>
      <c r="D53" s="56">
        <f>'5 H Y H.A. Y GGII'!C11</f>
        <v>27</v>
      </c>
      <c r="E53" s="43"/>
    </row>
    <row r="54" spans="1:5" ht="19.5">
      <c r="A54" s="53" t="str">
        <f>'5 H Y H.A. Y GGII'!A12</f>
        <v>FERRERO BIRGE MERCEDES</v>
      </c>
      <c r="B54" s="54" t="str">
        <f>'5 H Y H.A. Y GGII'!B12</f>
        <v>NGC</v>
      </c>
      <c r="C54" s="55" t="s">
        <v>10</v>
      </c>
      <c r="D54" s="56">
        <f>'5 H Y H.A. Y GGII'!C12</f>
        <v>28</v>
      </c>
      <c r="E54" s="43"/>
    </row>
    <row r="55" spans="1:5" ht="19.5">
      <c r="A55" s="53" t="str">
        <f>'5 H Y H.A. Y GGII'!A13</f>
        <v>LUCA MURCIA</v>
      </c>
      <c r="B55" s="54" t="str">
        <f>'5 H Y H.A. Y GGII'!B13</f>
        <v>MDPGC</v>
      </c>
      <c r="C55" s="55" t="s">
        <v>10</v>
      </c>
      <c r="D55" s="56">
        <f>'5 H Y H.A. Y GGII'!C13</f>
        <v>31</v>
      </c>
      <c r="E55" s="43"/>
    </row>
    <row r="56" spans="1:5" ht="19.5">
      <c r="A56" s="53" t="str">
        <f>'5 H Y H.A. Y GGII'!A14</f>
        <v>VIRAG LUCA</v>
      </c>
      <c r="B56" s="54" t="str">
        <f>'5 H Y H.A. Y GGII'!B14</f>
        <v>STGC</v>
      </c>
      <c r="C56" s="55" t="s">
        <v>10</v>
      </c>
      <c r="D56" s="56">
        <f>'5 H Y H.A. Y GGII'!C14</f>
        <v>31</v>
      </c>
      <c r="E56" s="43"/>
    </row>
    <row r="57" spans="1:5" ht="19.5">
      <c r="A57" s="53" t="str">
        <f>'5 H Y H.A. Y GGII'!A15</f>
        <v>FALCON PERRETTI ORESTE</v>
      </c>
      <c r="B57" s="54" t="str">
        <f>'5 H Y H.A. Y GGII'!B15</f>
        <v>NGC</v>
      </c>
      <c r="C57" s="55" t="s">
        <v>10</v>
      </c>
      <c r="D57" s="56">
        <f>'5 H Y H.A. Y GGII'!C15</f>
        <v>32</v>
      </c>
      <c r="E57" s="43"/>
    </row>
    <row r="58" spans="1:5" ht="19.5">
      <c r="A58" s="53" t="str">
        <f>'5 H Y H.A. Y GGII'!A16</f>
        <v>JUAREZ BENJAMIN</v>
      </c>
      <c r="B58" s="54" t="str">
        <f>'5 H Y H.A. Y GGII'!B16</f>
        <v>MDPGC</v>
      </c>
      <c r="C58" s="55" t="s">
        <v>10</v>
      </c>
      <c r="D58" s="56">
        <f>'5 H Y H.A. Y GGII'!C16</f>
        <v>32</v>
      </c>
      <c r="E58" s="43"/>
    </row>
    <row r="59" spans="1:5" ht="19.5">
      <c r="A59" s="53" t="str">
        <f>'5 H Y H.A. Y GGII'!A17</f>
        <v>MEDINA GABBETA VALENTIN</v>
      </c>
      <c r="B59" s="54" t="str">
        <f>'5 H Y H.A. Y GGII'!B17</f>
        <v>NGC</v>
      </c>
      <c r="C59" s="55" t="s">
        <v>10</v>
      </c>
      <c r="D59" s="56">
        <f>'5 H Y H.A. Y GGII'!C17</f>
        <v>33</v>
      </c>
      <c r="E59" s="43"/>
    </row>
    <row r="60" spans="1:5" ht="19.5">
      <c r="A60" s="53" t="str">
        <f>'5 H Y H.A. Y GGII'!A18</f>
        <v>CARTOLANO JUSTO</v>
      </c>
      <c r="B60" s="54" t="str">
        <f>'5 H Y H.A. Y GGII'!B18</f>
        <v>MDPGC</v>
      </c>
      <c r="C60" s="55" t="s">
        <v>10</v>
      </c>
      <c r="D60" s="56">
        <f>'5 H Y H.A. Y GGII'!C18</f>
        <v>36</v>
      </c>
      <c r="E60" s="43"/>
    </row>
    <row r="61" spans="1:5" ht="19.5">
      <c r="A61" s="53" t="str">
        <f>'5 H Y H.A. Y GGII'!A19</f>
        <v>POLITA NUÑEZ LUCIA</v>
      </c>
      <c r="B61" s="54" t="str">
        <f>'5 H Y H.A. Y GGII'!B19</f>
        <v>SPGC</v>
      </c>
      <c r="C61" s="55" t="s">
        <v>10</v>
      </c>
      <c r="D61" s="56">
        <f>'5 H Y H.A. Y GGII'!C19</f>
        <v>37</v>
      </c>
      <c r="E61" s="43"/>
    </row>
    <row r="62" spans="1:5" ht="19.5">
      <c r="A62" s="53" t="str">
        <f>'5 H Y H.A. Y GGII'!A20</f>
        <v>PORCEL MARGARITA</v>
      </c>
      <c r="B62" s="54" t="str">
        <f>'5 H Y H.A. Y GGII'!B20</f>
        <v>SPGC</v>
      </c>
      <c r="C62" s="55" t="s">
        <v>10</v>
      </c>
      <c r="D62" s="56">
        <f>'5 H Y H.A. Y GGII'!C20</f>
        <v>38</v>
      </c>
      <c r="E62" s="43"/>
    </row>
    <row r="63" spans="1:5" ht="19.5">
      <c r="A63" s="53" t="str">
        <f>'5 H Y H.A. Y GGII'!A21</f>
        <v>PORCARO SIRVENTE TOMAS EZEQUIEL</v>
      </c>
      <c r="B63" s="54" t="str">
        <f>'5 H Y H.A. Y GGII'!B21</f>
        <v>NGC</v>
      </c>
      <c r="C63" s="55" t="s">
        <v>10</v>
      </c>
      <c r="D63" s="56">
        <f>'5 H Y H.A. Y GGII'!C21</f>
        <v>38</v>
      </c>
      <c r="E63" s="43"/>
    </row>
    <row r="64" spans="1:5" ht="19.5">
      <c r="A64" s="53" t="str">
        <f>'5 H Y H.A. Y GGII'!A22</f>
        <v>MEDINA GABBETA FRANCESCO</v>
      </c>
      <c r="B64" s="54" t="str">
        <f>'5 H Y H.A. Y GGII'!B22</f>
        <v>NGC</v>
      </c>
      <c r="C64" s="55" t="s">
        <v>10</v>
      </c>
      <c r="D64" s="56">
        <f>'5 H Y H.A. Y GGII'!C22</f>
        <v>38</v>
      </c>
      <c r="E64" s="43"/>
    </row>
    <row r="65" spans="1:5" ht="19.5">
      <c r="A65" s="53" t="str">
        <f>'5 H Y H.A. Y GGII'!A23</f>
        <v>SORRIBAS DELFINA</v>
      </c>
      <c r="B65" s="54" t="str">
        <f>'5 H Y H.A. Y GGII'!B23</f>
        <v>CMDP</v>
      </c>
      <c r="C65" s="55" t="s">
        <v>10</v>
      </c>
      <c r="D65" s="56">
        <f>'5 H Y H.A. Y GGII'!C23</f>
        <v>45</v>
      </c>
      <c r="E65" s="43"/>
    </row>
    <row r="66" spans="1:5" ht="20.25" thickBot="1">
      <c r="A66" s="57" t="str">
        <f>'5 H Y H.A. Y GGII'!A24</f>
        <v>CARTOLANO JUAN MARTIN</v>
      </c>
      <c r="B66" s="46" t="str">
        <f>'5 H Y H.A. Y GGII'!B24</f>
        <v>MDPGC</v>
      </c>
      <c r="C66" s="58" t="s">
        <v>10</v>
      </c>
      <c r="D66" s="59">
        <f>'5 H Y H.A. Y GGII'!C24</f>
        <v>45</v>
      </c>
      <c r="E66" s="43"/>
    </row>
  </sheetData>
  <mergeCells count="14">
    <mergeCell ref="A50:D50"/>
    <mergeCell ref="A1:D1"/>
    <mergeCell ref="A2:D2"/>
    <mergeCell ref="A3:D3"/>
    <mergeCell ref="A4:D4"/>
    <mergeCell ref="A5:D5"/>
    <mergeCell ref="A32:D32"/>
    <mergeCell ref="A38:D38"/>
    <mergeCell ref="A45:D45"/>
    <mergeCell ref="A6:D6"/>
    <mergeCell ref="A8:D8"/>
    <mergeCell ref="A14:D14"/>
    <mergeCell ref="A20:D20"/>
    <mergeCell ref="A26:D2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50"/>
  <sheetViews>
    <sheetView zoomScaleNormal="100" workbookViewId="0">
      <selection sqref="A1:H1"/>
    </sheetView>
  </sheetViews>
  <sheetFormatPr baseColWidth="10" defaultRowHeight="18"/>
  <cols>
    <col min="1" max="1" width="6" style="63" customWidth="1"/>
    <col min="2" max="2" width="2.7109375" style="35" customWidth="1"/>
    <col min="3" max="3" width="25.7109375" style="72" customWidth="1"/>
    <col min="4" max="4" width="3.85546875" style="73" bestFit="1" customWidth="1"/>
    <col min="5" max="5" width="25.7109375" style="72" customWidth="1"/>
    <col min="6" max="6" width="3.85546875" style="73" customWidth="1"/>
    <col min="7" max="7" width="25.7109375" style="72" customWidth="1"/>
    <col min="8" max="8" width="3.85546875" style="73" customWidth="1"/>
    <col min="9" max="9" width="2.140625" style="35" bestFit="1" customWidth="1"/>
    <col min="10" max="10" width="4" bestFit="1" customWidth="1"/>
    <col min="11" max="11" width="11.42578125" style="35"/>
    <col min="12" max="12" width="14.85546875" style="35" bestFit="1" customWidth="1"/>
    <col min="13" max="16384" width="11.42578125" style="35"/>
  </cols>
  <sheetData>
    <row r="1" spans="1:12" s="79" customFormat="1" ht="30.75">
      <c r="A1" s="234" t="s">
        <v>189</v>
      </c>
      <c r="B1" s="234"/>
      <c r="C1" s="234"/>
      <c r="D1" s="234"/>
      <c r="E1" s="234"/>
      <c r="F1" s="234"/>
      <c r="G1" s="234"/>
      <c r="H1" s="234"/>
    </row>
    <row r="2" spans="1:12" s="1" customFormat="1" ht="20.25" thickBot="1">
      <c r="A2" s="235" t="s">
        <v>190</v>
      </c>
      <c r="B2" s="235"/>
      <c r="C2" s="235"/>
      <c r="D2" s="235"/>
      <c r="E2" s="235"/>
      <c r="F2" s="235"/>
      <c r="G2" s="235"/>
      <c r="H2" s="235"/>
    </row>
    <row r="3" spans="1:12" s="80" customFormat="1" ht="16.5" thickBot="1">
      <c r="A3" s="236" t="s">
        <v>7</v>
      </c>
      <c r="B3" s="237"/>
      <c r="C3" s="237"/>
      <c r="D3" s="237"/>
      <c r="E3" s="237"/>
      <c r="F3" s="237"/>
      <c r="G3" s="237"/>
      <c r="H3" s="238"/>
    </row>
    <row r="4" spans="1:12" s="80" customFormat="1">
      <c r="A4" s="239" t="s">
        <v>191</v>
      </c>
      <c r="B4" s="239"/>
      <c r="C4" s="239"/>
      <c r="D4" s="239"/>
      <c r="E4" s="239"/>
      <c r="F4" s="239"/>
      <c r="G4" s="239"/>
      <c r="H4" s="239"/>
    </row>
    <row r="5" spans="1:12" s="80" customFormat="1" ht="18.75" thickBot="1">
      <c r="A5" s="135"/>
      <c r="B5" s="135"/>
      <c r="C5" s="135"/>
      <c r="D5" s="135"/>
      <c r="E5" s="135"/>
      <c r="F5" s="135"/>
      <c r="G5" s="135"/>
      <c r="H5" s="135"/>
    </row>
    <row r="6" spans="1:12" s="81" customFormat="1" ht="13.5" thickBot="1">
      <c r="A6" s="240" t="s">
        <v>192</v>
      </c>
      <c r="B6" s="241"/>
      <c r="C6" s="241"/>
      <c r="D6" s="241"/>
      <c r="E6" s="241"/>
      <c r="F6" s="241"/>
      <c r="G6" s="241"/>
      <c r="H6" s="242"/>
    </row>
    <row r="7" spans="1:12" ht="18.75" thickBot="1">
      <c r="A7" s="249" t="s">
        <v>193</v>
      </c>
      <c r="B7" s="249"/>
      <c r="C7" s="249"/>
      <c r="D7" s="249"/>
      <c r="E7" s="249"/>
      <c r="F7" s="249"/>
      <c r="G7" s="249"/>
      <c r="H7" s="249"/>
      <c r="J7" s="35"/>
    </row>
    <row r="8" spans="1:12" s="81" customFormat="1" ht="13.5" thickBot="1">
      <c r="A8" s="229" t="s">
        <v>194</v>
      </c>
      <c r="B8" s="230"/>
      <c r="C8" s="230"/>
      <c r="D8" s="230"/>
      <c r="E8" s="230"/>
      <c r="F8" s="230"/>
      <c r="G8" s="230"/>
      <c r="H8" s="231"/>
    </row>
    <row r="9" spans="1:12" s="83" customFormat="1" ht="13.5" thickBot="1">
      <c r="A9" s="243" t="s">
        <v>195</v>
      </c>
      <c r="B9" s="244"/>
      <c r="C9" s="244"/>
      <c r="D9" s="244"/>
      <c r="E9" s="244"/>
      <c r="F9" s="244"/>
      <c r="G9" s="244"/>
      <c r="H9" s="245"/>
      <c r="I9" s="82"/>
    </row>
    <row r="10" spans="1:12" s="83" customFormat="1" ht="12.75">
      <c r="A10" s="112">
        <v>0.38125000000000003</v>
      </c>
      <c r="B10" s="131"/>
      <c r="C10" s="136" t="s">
        <v>196</v>
      </c>
      <c r="D10" s="133" t="s">
        <v>10</v>
      </c>
      <c r="E10" s="137" t="s">
        <v>90</v>
      </c>
      <c r="F10" s="138">
        <v>30</v>
      </c>
      <c r="G10" s="137" t="s">
        <v>138</v>
      </c>
      <c r="H10" s="139">
        <v>29</v>
      </c>
      <c r="I10" s="82">
        <f t="shared" ref="I10:I68" si="0">COUNTA(C10,E10,G10)</f>
        <v>3</v>
      </c>
    </row>
    <row r="11" spans="1:12" s="83" customFormat="1" ht="12.75">
      <c r="A11" s="114">
        <v>0.38750000000000001</v>
      </c>
      <c r="B11" s="84"/>
      <c r="C11" s="140" t="s">
        <v>113</v>
      </c>
      <c r="D11" s="115" t="s">
        <v>10</v>
      </c>
      <c r="E11" s="141" t="s">
        <v>119</v>
      </c>
      <c r="F11" s="142">
        <v>23</v>
      </c>
      <c r="G11" s="141" t="s">
        <v>197</v>
      </c>
      <c r="H11" s="143">
        <v>20</v>
      </c>
      <c r="I11" s="82">
        <f t="shared" si="0"/>
        <v>3</v>
      </c>
    </row>
    <row r="12" spans="1:12" s="83" customFormat="1" ht="12.75">
      <c r="A12" s="114">
        <v>0.39374999999999999</v>
      </c>
      <c r="B12" s="84"/>
      <c r="C12" s="141" t="s">
        <v>54</v>
      </c>
      <c r="D12" s="142">
        <v>14</v>
      </c>
      <c r="E12" s="141" t="s">
        <v>139</v>
      </c>
      <c r="F12" s="142">
        <v>12</v>
      </c>
      <c r="G12" s="141" t="s">
        <v>102</v>
      </c>
      <c r="H12" s="143">
        <v>12</v>
      </c>
      <c r="I12" s="82">
        <f t="shared" si="0"/>
        <v>3</v>
      </c>
      <c r="L12" s="85"/>
    </row>
    <row r="13" spans="1:12" s="83" customFormat="1" ht="12.75">
      <c r="A13" s="114">
        <v>0.4</v>
      </c>
      <c r="B13" s="84"/>
      <c r="C13" s="141" t="s">
        <v>60</v>
      </c>
      <c r="D13" s="142">
        <v>22</v>
      </c>
      <c r="E13" s="141" t="s">
        <v>91</v>
      </c>
      <c r="F13" s="142">
        <v>14</v>
      </c>
      <c r="G13" s="141" t="s">
        <v>198</v>
      </c>
      <c r="H13" s="143">
        <v>10</v>
      </c>
      <c r="I13" s="82">
        <f t="shared" si="0"/>
        <v>3</v>
      </c>
      <c r="L13" s="85"/>
    </row>
    <row r="14" spans="1:12" s="83" customFormat="1" ht="13.5" thickBot="1">
      <c r="A14" s="118">
        <v>0.40625</v>
      </c>
      <c r="B14" s="86"/>
      <c r="C14" s="144" t="s">
        <v>92</v>
      </c>
      <c r="D14" s="145">
        <v>8</v>
      </c>
      <c r="E14" s="144" t="s">
        <v>103</v>
      </c>
      <c r="F14" s="145">
        <v>8</v>
      </c>
      <c r="G14" s="144" t="s">
        <v>93</v>
      </c>
      <c r="H14" s="146">
        <v>4</v>
      </c>
      <c r="I14" s="82">
        <f t="shared" si="0"/>
        <v>3</v>
      </c>
      <c r="L14" s="85"/>
    </row>
    <row r="15" spans="1:12" s="83" customFormat="1" ht="13.5" thickBot="1">
      <c r="A15" s="246" t="s">
        <v>94</v>
      </c>
      <c r="B15" s="247"/>
      <c r="C15" s="247"/>
      <c r="D15" s="247"/>
      <c r="E15" s="247"/>
      <c r="F15" s="247"/>
      <c r="G15" s="247"/>
      <c r="H15" s="248"/>
      <c r="I15" s="87">
        <f t="shared" si="0"/>
        <v>0</v>
      </c>
      <c r="L15" s="85"/>
    </row>
    <row r="16" spans="1:12" s="83" customFormat="1" ht="12.75">
      <c r="A16" s="128">
        <v>0.41249999999999998</v>
      </c>
      <c r="B16" s="88"/>
      <c r="C16" s="259" t="s">
        <v>199</v>
      </c>
      <c r="D16" s="98">
        <v>28</v>
      </c>
      <c r="E16" s="97" t="s">
        <v>132</v>
      </c>
      <c r="F16" s="98">
        <v>25</v>
      </c>
      <c r="G16" s="89"/>
      <c r="H16" s="127"/>
      <c r="I16" s="82">
        <v>1</v>
      </c>
      <c r="L16" s="85"/>
    </row>
    <row r="17" spans="1:12" s="83" customFormat="1" ht="12.75">
      <c r="A17" s="128">
        <v>0.41875000000000001</v>
      </c>
      <c r="B17" s="90"/>
      <c r="C17" s="101" t="s">
        <v>140</v>
      </c>
      <c r="D17" s="102">
        <v>25</v>
      </c>
      <c r="E17" s="101" t="s">
        <v>141</v>
      </c>
      <c r="F17" s="102">
        <v>23</v>
      </c>
      <c r="G17" s="103" t="s">
        <v>200</v>
      </c>
      <c r="H17" s="108">
        <v>22</v>
      </c>
      <c r="I17" s="82">
        <f t="shared" si="0"/>
        <v>3</v>
      </c>
      <c r="L17" s="85"/>
    </row>
    <row r="18" spans="1:12" s="83" customFormat="1" ht="12.75">
      <c r="A18" s="128">
        <v>0.42499999999999999</v>
      </c>
      <c r="B18" s="90"/>
      <c r="C18" s="101" t="s">
        <v>143</v>
      </c>
      <c r="D18" s="102">
        <v>20</v>
      </c>
      <c r="E18" s="103" t="s">
        <v>142</v>
      </c>
      <c r="F18" s="104">
        <v>20</v>
      </c>
      <c r="G18" s="106" t="s">
        <v>201</v>
      </c>
      <c r="H18" s="107">
        <v>19</v>
      </c>
      <c r="I18" s="82">
        <f t="shared" si="0"/>
        <v>3</v>
      </c>
      <c r="L18" s="85"/>
    </row>
    <row r="19" spans="1:12" s="83" customFormat="1" ht="12.75">
      <c r="A19" s="128">
        <v>0.43125000000000002</v>
      </c>
      <c r="B19" s="90"/>
      <c r="C19" s="101" t="s">
        <v>104</v>
      </c>
      <c r="D19" s="102">
        <v>12</v>
      </c>
      <c r="E19" s="103" t="s">
        <v>105</v>
      </c>
      <c r="F19" s="104">
        <v>11</v>
      </c>
      <c r="G19" s="101" t="s">
        <v>107</v>
      </c>
      <c r="H19" s="105">
        <v>10</v>
      </c>
      <c r="I19" s="82">
        <f t="shared" si="0"/>
        <v>3</v>
      </c>
      <c r="L19" s="85"/>
    </row>
    <row r="20" spans="1:12" s="83" customFormat="1" ht="12.75">
      <c r="A20" s="128">
        <v>0.4375</v>
      </c>
      <c r="B20" s="90"/>
      <c r="C20" s="106" t="s">
        <v>106</v>
      </c>
      <c r="D20" s="109">
        <v>9</v>
      </c>
      <c r="E20" s="101" t="s">
        <v>202</v>
      </c>
      <c r="F20" s="102">
        <v>8</v>
      </c>
      <c r="G20" s="103" t="s">
        <v>144</v>
      </c>
      <c r="H20" s="108">
        <v>8</v>
      </c>
      <c r="I20" s="82">
        <f t="shared" si="0"/>
        <v>3</v>
      </c>
      <c r="L20" s="85"/>
    </row>
    <row r="21" spans="1:12" s="83" customFormat="1" ht="12.75">
      <c r="A21" s="128">
        <v>0.44374999999999998</v>
      </c>
      <c r="B21" s="90"/>
      <c r="C21" s="106" t="s">
        <v>203</v>
      </c>
      <c r="D21" s="109">
        <v>7</v>
      </c>
      <c r="E21" s="103" t="s">
        <v>145</v>
      </c>
      <c r="F21" s="104">
        <v>7</v>
      </c>
      <c r="G21" s="101" t="s">
        <v>204</v>
      </c>
      <c r="H21" s="105">
        <v>7</v>
      </c>
      <c r="I21" s="82">
        <f t="shared" si="0"/>
        <v>3</v>
      </c>
      <c r="L21" s="85"/>
    </row>
    <row r="22" spans="1:12" s="83" customFormat="1" ht="12.75">
      <c r="A22" s="128">
        <v>0.45</v>
      </c>
      <c r="B22" s="90"/>
      <c r="C22" s="260" t="s">
        <v>205</v>
      </c>
      <c r="D22" s="104">
        <v>7</v>
      </c>
      <c r="E22" s="106" t="s">
        <v>148</v>
      </c>
      <c r="F22" s="109">
        <v>6</v>
      </c>
      <c r="G22" s="103" t="s">
        <v>147</v>
      </c>
      <c r="H22" s="108">
        <v>6</v>
      </c>
      <c r="I22" s="82">
        <v>2</v>
      </c>
      <c r="L22" s="85"/>
    </row>
    <row r="23" spans="1:12" s="83" customFormat="1" ht="12.75">
      <c r="A23" s="128">
        <v>0.45624999999999999</v>
      </c>
      <c r="B23" s="90"/>
      <c r="C23" s="103" t="s">
        <v>146</v>
      </c>
      <c r="D23" s="104">
        <v>5</v>
      </c>
      <c r="E23" s="103" t="s">
        <v>149</v>
      </c>
      <c r="F23" s="104">
        <v>5</v>
      </c>
      <c r="G23" s="101" t="s">
        <v>206</v>
      </c>
      <c r="H23" s="105">
        <v>4</v>
      </c>
      <c r="I23" s="82">
        <f t="shared" si="0"/>
        <v>3</v>
      </c>
      <c r="L23" s="85"/>
    </row>
    <row r="24" spans="1:12" s="83" customFormat="1" ht="12.75">
      <c r="A24" s="128">
        <v>0.46250000000000002</v>
      </c>
      <c r="B24" s="90"/>
      <c r="C24" s="103" t="s">
        <v>120</v>
      </c>
      <c r="D24" s="104">
        <v>4</v>
      </c>
      <c r="E24" s="103" t="s">
        <v>108</v>
      </c>
      <c r="F24" s="104">
        <v>2</v>
      </c>
      <c r="G24" s="101" t="s">
        <v>150</v>
      </c>
      <c r="H24" s="105">
        <v>1</v>
      </c>
      <c r="I24" s="82">
        <f t="shared" si="0"/>
        <v>3</v>
      </c>
      <c r="L24" s="85"/>
    </row>
    <row r="25" spans="1:12" s="83" customFormat="1" ht="12.75">
      <c r="A25" s="128">
        <v>0.46875</v>
      </c>
      <c r="B25" s="90"/>
      <c r="C25" s="103" t="s">
        <v>207</v>
      </c>
      <c r="D25" s="104">
        <v>1</v>
      </c>
      <c r="E25" s="106" t="s">
        <v>208</v>
      </c>
      <c r="F25" s="109">
        <v>1</v>
      </c>
      <c r="G25" s="106" t="s">
        <v>109</v>
      </c>
      <c r="H25" s="107">
        <v>1</v>
      </c>
      <c r="I25" s="82">
        <f t="shared" si="0"/>
        <v>3</v>
      </c>
      <c r="L25" s="85"/>
    </row>
    <row r="26" spans="1:12" s="83" customFormat="1" ht="13.5" thickBot="1">
      <c r="A26" s="147">
        <v>0.47499999999999998</v>
      </c>
      <c r="B26" s="148"/>
      <c r="C26" s="149" t="s">
        <v>95</v>
      </c>
      <c r="D26" s="150">
        <v>1</v>
      </c>
      <c r="E26" s="151" t="s">
        <v>155</v>
      </c>
      <c r="F26" s="152">
        <v>-1</v>
      </c>
      <c r="G26" s="151" t="s">
        <v>209</v>
      </c>
      <c r="H26" s="153">
        <v>-3</v>
      </c>
      <c r="I26" s="82">
        <f t="shared" si="0"/>
        <v>3</v>
      </c>
      <c r="L26" s="85"/>
    </row>
    <row r="27" spans="1:12" s="83" customFormat="1" ht="13.5" thickBot="1">
      <c r="A27" s="227" t="s">
        <v>210</v>
      </c>
      <c r="B27" s="232"/>
      <c r="C27" s="232"/>
      <c r="D27" s="232"/>
      <c r="E27" s="232"/>
      <c r="F27" s="232"/>
      <c r="G27" s="232"/>
      <c r="H27" s="233"/>
      <c r="I27" s="87">
        <f t="shared" si="0"/>
        <v>0</v>
      </c>
      <c r="L27" s="85"/>
    </row>
    <row r="28" spans="1:12" s="83" customFormat="1" ht="12.75">
      <c r="A28" s="130">
        <v>0.48125000000000001</v>
      </c>
      <c r="B28" s="88"/>
      <c r="C28" s="99" t="s">
        <v>111</v>
      </c>
      <c r="D28" s="100">
        <v>5</v>
      </c>
      <c r="E28" s="137" t="s">
        <v>110</v>
      </c>
      <c r="F28" s="138">
        <v>4</v>
      </c>
      <c r="G28" s="137" t="s">
        <v>96</v>
      </c>
      <c r="H28" s="139">
        <v>7</v>
      </c>
      <c r="I28" s="82">
        <f t="shared" si="0"/>
        <v>3</v>
      </c>
      <c r="L28" s="85"/>
    </row>
    <row r="29" spans="1:12" s="83" customFormat="1" ht="12.75">
      <c r="A29" s="128">
        <v>0.48749999999999999</v>
      </c>
      <c r="B29" s="90"/>
      <c r="C29" s="103" t="s">
        <v>152</v>
      </c>
      <c r="D29" s="104">
        <v>7</v>
      </c>
      <c r="E29" s="141" t="s">
        <v>151</v>
      </c>
      <c r="F29" s="142">
        <v>6</v>
      </c>
      <c r="G29" s="141" t="s">
        <v>211</v>
      </c>
      <c r="H29" s="143">
        <v>19</v>
      </c>
      <c r="I29" s="82">
        <f t="shared" si="0"/>
        <v>3</v>
      </c>
      <c r="L29" s="85"/>
    </row>
    <row r="30" spans="1:12" s="83" customFormat="1" ht="12.75">
      <c r="A30" s="130">
        <v>0.49375000000000002</v>
      </c>
      <c r="B30" s="90"/>
      <c r="C30" s="260" t="s">
        <v>153</v>
      </c>
      <c r="D30" s="104">
        <v>18</v>
      </c>
      <c r="E30" s="103" t="s">
        <v>212</v>
      </c>
      <c r="F30" s="104">
        <v>12</v>
      </c>
      <c r="G30" s="141" t="s">
        <v>63</v>
      </c>
      <c r="H30" s="143">
        <v>23</v>
      </c>
      <c r="I30" s="82">
        <v>2</v>
      </c>
      <c r="L30" s="85"/>
    </row>
    <row r="31" spans="1:12" s="83" customFormat="1" ht="12.75">
      <c r="A31" s="128">
        <v>0.5</v>
      </c>
      <c r="B31" s="90"/>
      <c r="C31" s="141" t="s">
        <v>122</v>
      </c>
      <c r="D31" s="142">
        <v>21</v>
      </c>
      <c r="E31" s="141" t="s">
        <v>62</v>
      </c>
      <c r="F31" s="142">
        <v>21</v>
      </c>
      <c r="G31" s="141" t="s">
        <v>58</v>
      </c>
      <c r="H31" s="143">
        <v>34</v>
      </c>
      <c r="I31" s="82">
        <f t="shared" si="0"/>
        <v>3</v>
      </c>
      <c r="L31" s="85"/>
    </row>
    <row r="32" spans="1:12" s="83" customFormat="1" ht="13.5" thickBot="1">
      <c r="A32" s="130">
        <v>0.50624999999999998</v>
      </c>
      <c r="B32" s="90"/>
      <c r="C32" s="260" t="s">
        <v>154</v>
      </c>
      <c r="D32" s="142">
        <v>30</v>
      </c>
      <c r="E32" s="101" t="s">
        <v>121</v>
      </c>
      <c r="F32" s="102">
        <v>27</v>
      </c>
      <c r="G32" s="93" t="s">
        <v>257</v>
      </c>
      <c r="H32" s="154"/>
      <c r="I32" s="82">
        <v>2</v>
      </c>
      <c r="L32" s="85"/>
    </row>
    <row r="33" spans="1:12" s="83" customFormat="1" ht="13.5" thickBot="1">
      <c r="A33" s="129">
        <v>0.51249999999999996</v>
      </c>
      <c r="B33" s="91"/>
      <c r="C33" s="155" t="s">
        <v>64</v>
      </c>
      <c r="D33" s="119" t="s">
        <v>10</v>
      </c>
      <c r="E33" s="156" t="s">
        <v>213</v>
      </c>
      <c r="F33" s="157">
        <v>36</v>
      </c>
      <c r="G33" s="94"/>
      <c r="H33" s="158"/>
      <c r="I33" s="82">
        <v>2</v>
      </c>
      <c r="J33" s="110">
        <f>SUM(I9:I33)</f>
        <v>60</v>
      </c>
      <c r="L33" s="85"/>
    </row>
    <row r="34" spans="1:12" s="83" customFormat="1" ht="13.5" thickBot="1">
      <c r="A34" s="111"/>
      <c r="I34" s="87">
        <f t="shared" si="0"/>
        <v>0</v>
      </c>
      <c r="L34" s="85"/>
    </row>
    <row r="35" spans="1:12" s="92" customFormat="1" ht="16.5" thickBot="1">
      <c r="A35" s="214" t="s">
        <v>214</v>
      </c>
      <c r="B35" s="215"/>
      <c r="C35" s="215"/>
      <c r="D35" s="215"/>
      <c r="E35" s="215"/>
      <c r="F35" s="215"/>
      <c r="G35" s="215"/>
      <c r="H35" s="216"/>
      <c r="I35" s="87">
        <f t="shared" si="0"/>
        <v>0</v>
      </c>
      <c r="L35" s="85"/>
    </row>
    <row r="36" spans="1:12" s="83" customFormat="1" ht="13.5" thickBot="1">
      <c r="A36" s="227" t="s">
        <v>97</v>
      </c>
      <c r="B36" s="225"/>
      <c r="C36" s="225"/>
      <c r="D36" s="225"/>
      <c r="E36" s="225"/>
      <c r="F36" s="225"/>
      <c r="G36" s="225"/>
      <c r="H36" s="226"/>
      <c r="I36" s="87">
        <f t="shared" si="0"/>
        <v>0</v>
      </c>
      <c r="L36" s="85"/>
    </row>
    <row r="37" spans="1:12" s="83" customFormat="1" ht="12.75">
      <c r="A37" s="130">
        <v>0.52500000000000002</v>
      </c>
      <c r="B37" s="88"/>
      <c r="C37" s="132" t="s">
        <v>83</v>
      </c>
      <c r="D37" s="133" t="s">
        <v>10</v>
      </c>
      <c r="E37" s="132" t="s">
        <v>82</v>
      </c>
      <c r="F37" s="133" t="s">
        <v>10</v>
      </c>
      <c r="G37" s="132" t="s">
        <v>81</v>
      </c>
      <c r="H37" s="134" t="s">
        <v>10</v>
      </c>
      <c r="I37" s="82">
        <f t="shared" si="0"/>
        <v>3</v>
      </c>
      <c r="L37" s="85"/>
    </row>
    <row r="38" spans="1:12" s="83" customFormat="1" ht="12.75">
      <c r="A38" s="128">
        <v>0.53125</v>
      </c>
      <c r="B38" s="90"/>
      <c r="C38" s="113" t="s">
        <v>156</v>
      </c>
      <c r="D38" s="115" t="s">
        <v>10</v>
      </c>
      <c r="E38" s="113" t="s">
        <v>123</v>
      </c>
      <c r="F38" s="115" t="s">
        <v>10</v>
      </c>
      <c r="G38" s="116"/>
      <c r="H38" s="117" t="s">
        <v>10</v>
      </c>
      <c r="I38" s="82">
        <f t="shared" si="0"/>
        <v>2</v>
      </c>
      <c r="L38" s="85"/>
    </row>
    <row r="39" spans="1:12" s="83" customFormat="1" ht="12.75">
      <c r="A39" s="128">
        <v>0.53749999999999998</v>
      </c>
      <c r="B39" s="90"/>
      <c r="C39" s="116" t="s">
        <v>158</v>
      </c>
      <c r="D39" s="115" t="s">
        <v>10</v>
      </c>
      <c r="E39" s="116" t="s">
        <v>215</v>
      </c>
      <c r="F39" s="115" t="s">
        <v>10</v>
      </c>
      <c r="G39" s="116" t="s">
        <v>159</v>
      </c>
      <c r="H39" s="117" t="s">
        <v>10</v>
      </c>
      <c r="I39" s="82">
        <f t="shared" si="0"/>
        <v>3</v>
      </c>
      <c r="L39" s="85"/>
    </row>
    <row r="40" spans="1:12" s="83" customFormat="1" ht="12.75">
      <c r="A40" s="128">
        <v>0.54374999999999996</v>
      </c>
      <c r="B40" s="90"/>
      <c r="C40" s="116" t="s">
        <v>157</v>
      </c>
      <c r="D40" s="115" t="s">
        <v>10</v>
      </c>
      <c r="E40" s="116" t="s">
        <v>79</v>
      </c>
      <c r="F40" s="115" t="s">
        <v>10</v>
      </c>
      <c r="G40" s="116" t="s">
        <v>78</v>
      </c>
      <c r="H40" s="117" t="s">
        <v>10</v>
      </c>
      <c r="I40" s="82">
        <f t="shared" si="0"/>
        <v>3</v>
      </c>
      <c r="L40" s="85"/>
    </row>
    <row r="41" spans="1:12" s="83" customFormat="1" ht="12.75">
      <c r="A41" s="128">
        <v>0.55000000000000004</v>
      </c>
      <c r="B41" s="90"/>
      <c r="C41" s="116" t="s">
        <v>124</v>
      </c>
      <c r="D41" s="115" t="s">
        <v>10</v>
      </c>
      <c r="E41" s="116" t="s">
        <v>74</v>
      </c>
      <c r="F41" s="115" t="s">
        <v>10</v>
      </c>
      <c r="G41" s="116" t="s">
        <v>75</v>
      </c>
      <c r="H41" s="117" t="s">
        <v>10</v>
      </c>
      <c r="I41" s="82">
        <f t="shared" si="0"/>
        <v>3</v>
      </c>
      <c r="L41" s="85"/>
    </row>
    <row r="42" spans="1:12" s="83" customFormat="1" ht="12.75">
      <c r="A42" s="128">
        <v>0.55625000000000002</v>
      </c>
      <c r="B42" s="90"/>
      <c r="C42" s="116" t="s">
        <v>76</v>
      </c>
      <c r="D42" s="115" t="s">
        <v>10</v>
      </c>
      <c r="E42" s="116" t="s">
        <v>72</v>
      </c>
      <c r="F42" s="115" t="s">
        <v>10</v>
      </c>
      <c r="G42" s="116" t="s">
        <v>77</v>
      </c>
      <c r="H42" s="117" t="s">
        <v>10</v>
      </c>
      <c r="I42" s="82">
        <f t="shared" si="0"/>
        <v>3</v>
      </c>
      <c r="L42" s="85"/>
    </row>
    <row r="43" spans="1:12" s="83" customFormat="1" ht="12.75">
      <c r="A43" s="128">
        <v>0.5625</v>
      </c>
      <c r="B43" s="90"/>
      <c r="C43" s="116" t="s">
        <v>216</v>
      </c>
      <c r="D43" s="115" t="s">
        <v>10</v>
      </c>
      <c r="E43" s="116" t="s">
        <v>73</v>
      </c>
      <c r="F43" s="115" t="s">
        <v>10</v>
      </c>
      <c r="G43" s="116" t="s">
        <v>217</v>
      </c>
      <c r="H43" s="117" t="s">
        <v>10</v>
      </c>
      <c r="I43" s="82">
        <f t="shared" si="0"/>
        <v>3</v>
      </c>
      <c r="L43" s="85"/>
    </row>
    <row r="44" spans="1:12" s="83" customFormat="1" ht="12.75">
      <c r="A44" s="128">
        <v>0.56874999999999998</v>
      </c>
      <c r="B44" s="90"/>
      <c r="C44" s="116" t="s">
        <v>69</v>
      </c>
      <c r="D44" s="115" t="s">
        <v>10</v>
      </c>
      <c r="E44" s="116" t="s">
        <v>68</v>
      </c>
      <c r="F44" s="115" t="s">
        <v>10</v>
      </c>
      <c r="G44" s="116" t="s">
        <v>71</v>
      </c>
      <c r="H44" s="117" t="s">
        <v>10</v>
      </c>
      <c r="I44" s="82">
        <f t="shared" si="0"/>
        <v>3</v>
      </c>
      <c r="L44" s="85"/>
    </row>
    <row r="45" spans="1:12" s="83" customFormat="1" ht="13.5" thickBot="1">
      <c r="A45" s="128">
        <v>0.57499999999999996</v>
      </c>
      <c r="B45" s="90"/>
      <c r="C45" s="159" t="s">
        <v>65</v>
      </c>
      <c r="D45" s="160" t="s">
        <v>10</v>
      </c>
      <c r="E45" s="159" t="s">
        <v>67</v>
      </c>
      <c r="F45" s="160" t="s">
        <v>10</v>
      </c>
      <c r="G45" s="159" t="s">
        <v>66</v>
      </c>
      <c r="H45" s="120" t="s">
        <v>10</v>
      </c>
      <c r="I45" s="82">
        <f t="shared" si="0"/>
        <v>3</v>
      </c>
      <c r="L45" s="85"/>
    </row>
    <row r="46" spans="1:12" s="83" customFormat="1" ht="13.5" thickBot="1">
      <c r="A46" s="217" t="s">
        <v>98</v>
      </c>
      <c r="B46" s="218"/>
      <c r="C46" s="218"/>
      <c r="D46" s="218"/>
      <c r="E46" s="218"/>
      <c r="F46" s="218"/>
      <c r="G46" s="218"/>
      <c r="H46" s="219"/>
      <c r="I46" s="87">
        <f t="shared" si="0"/>
        <v>0</v>
      </c>
      <c r="L46" s="85"/>
    </row>
    <row r="47" spans="1:12" s="83" customFormat="1" ht="12.75">
      <c r="A47" s="161">
        <v>0.58750000000000102</v>
      </c>
      <c r="B47" s="162"/>
      <c r="C47" s="163" t="s">
        <v>125</v>
      </c>
      <c r="D47" s="164" t="s">
        <v>10</v>
      </c>
      <c r="E47" s="163" t="s">
        <v>85</v>
      </c>
      <c r="F47" s="164" t="s">
        <v>10</v>
      </c>
      <c r="G47" s="264" t="s">
        <v>84</v>
      </c>
      <c r="H47" s="165" t="s">
        <v>10</v>
      </c>
      <c r="I47" s="82">
        <v>2</v>
      </c>
      <c r="L47" s="85"/>
    </row>
    <row r="48" spans="1:12" s="83" customFormat="1" ht="12.75">
      <c r="A48" s="114">
        <v>0.593750000000001</v>
      </c>
      <c r="B48" s="84"/>
      <c r="C48" s="116" t="s">
        <v>218</v>
      </c>
      <c r="D48" s="115" t="s">
        <v>10</v>
      </c>
      <c r="E48" s="116" t="s">
        <v>126</v>
      </c>
      <c r="F48" s="115" t="s">
        <v>10</v>
      </c>
      <c r="G48" s="265" t="s">
        <v>219</v>
      </c>
      <c r="H48" s="117" t="s">
        <v>10</v>
      </c>
      <c r="I48" s="82">
        <v>2</v>
      </c>
      <c r="L48" s="85"/>
    </row>
    <row r="49" spans="1:12" s="83" customFormat="1" ht="12.75">
      <c r="A49" s="161">
        <v>0.60000000000000098</v>
      </c>
      <c r="B49" s="84"/>
      <c r="C49" s="116" t="s">
        <v>162</v>
      </c>
      <c r="D49" s="115" t="s">
        <v>10</v>
      </c>
      <c r="E49" s="116" t="s">
        <v>161</v>
      </c>
      <c r="F49" s="115" t="s">
        <v>10</v>
      </c>
      <c r="G49" s="265" t="s">
        <v>220</v>
      </c>
      <c r="H49" s="117" t="s">
        <v>10</v>
      </c>
      <c r="I49" s="82">
        <v>2</v>
      </c>
      <c r="L49" s="85"/>
    </row>
    <row r="50" spans="1:12" s="83" customFormat="1" ht="12.75">
      <c r="A50" s="114">
        <v>0.60625000000000095</v>
      </c>
      <c r="B50" s="84"/>
      <c r="C50" s="116" t="s">
        <v>221</v>
      </c>
      <c r="D50" s="115" t="s">
        <v>10</v>
      </c>
      <c r="E50" s="116" t="s">
        <v>163</v>
      </c>
      <c r="F50" s="115" t="s">
        <v>10</v>
      </c>
      <c r="G50" s="116" t="s">
        <v>222</v>
      </c>
      <c r="H50" s="117" t="s">
        <v>10</v>
      </c>
      <c r="I50" s="82">
        <f t="shared" si="0"/>
        <v>3</v>
      </c>
      <c r="L50" s="85"/>
    </row>
    <row r="51" spans="1:12" s="83" customFormat="1" ht="12.75">
      <c r="A51" s="220">
        <v>0.61250000000000104</v>
      </c>
      <c r="B51" s="84"/>
      <c r="C51" s="116" t="s">
        <v>223</v>
      </c>
      <c r="D51" s="115" t="s">
        <v>10</v>
      </c>
      <c r="E51" s="116" t="s">
        <v>127</v>
      </c>
      <c r="F51" s="115" t="s">
        <v>10</v>
      </c>
      <c r="H51" s="117" t="s">
        <v>10</v>
      </c>
      <c r="I51" s="82">
        <f t="shared" si="0"/>
        <v>2</v>
      </c>
      <c r="L51" s="85"/>
    </row>
    <row r="52" spans="1:12" s="83" customFormat="1" ht="12.75">
      <c r="A52" s="221"/>
      <c r="B52" s="84"/>
      <c r="C52" s="116" t="s">
        <v>160</v>
      </c>
      <c r="D52" s="115" t="s">
        <v>10</v>
      </c>
      <c r="E52" s="265" t="s">
        <v>130</v>
      </c>
      <c r="F52" s="115" t="s">
        <v>10</v>
      </c>
      <c r="G52" s="116"/>
      <c r="H52" s="117" t="s">
        <v>10</v>
      </c>
      <c r="I52" s="82">
        <v>1</v>
      </c>
      <c r="L52" s="85"/>
    </row>
    <row r="53" spans="1:12" s="83" customFormat="1" ht="12.75">
      <c r="A53" s="161">
        <v>0.61875000000000002</v>
      </c>
      <c r="B53" s="84"/>
      <c r="C53" s="113" t="s">
        <v>164</v>
      </c>
      <c r="D53" s="115" t="s">
        <v>10</v>
      </c>
      <c r="E53" s="113" t="s">
        <v>87</v>
      </c>
      <c r="F53" s="115" t="s">
        <v>10</v>
      </c>
      <c r="G53" s="113" t="s">
        <v>86</v>
      </c>
      <c r="H53" s="117" t="s">
        <v>10</v>
      </c>
      <c r="I53" s="82">
        <f t="shared" si="0"/>
        <v>3</v>
      </c>
      <c r="L53" s="85"/>
    </row>
    <row r="54" spans="1:12" s="83" customFormat="1" ht="13.5" thickBot="1">
      <c r="A54" s="114">
        <v>0.625</v>
      </c>
      <c r="B54" s="166"/>
      <c r="C54" s="113" t="s">
        <v>224</v>
      </c>
      <c r="D54" s="167" t="s">
        <v>10</v>
      </c>
      <c r="E54" s="168" t="s">
        <v>165</v>
      </c>
      <c r="F54" s="167" t="s">
        <v>10</v>
      </c>
      <c r="G54" s="168" t="s">
        <v>88</v>
      </c>
      <c r="H54" s="169" t="s">
        <v>10</v>
      </c>
      <c r="I54" s="82">
        <f t="shared" si="0"/>
        <v>3</v>
      </c>
      <c r="L54" s="85"/>
    </row>
    <row r="55" spans="1:12" s="83" customFormat="1" ht="13.5" thickBot="1">
      <c r="A55" s="217" t="s">
        <v>99</v>
      </c>
      <c r="B55" s="222"/>
      <c r="C55" s="222"/>
      <c r="D55" s="222"/>
      <c r="E55" s="222"/>
      <c r="F55" s="222"/>
      <c r="G55" s="222"/>
      <c r="H55" s="223"/>
      <c r="I55" s="87">
        <f t="shared" si="0"/>
        <v>0</v>
      </c>
    </row>
    <row r="56" spans="1:12" s="83" customFormat="1" ht="12.75">
      <c r="A56" s="130">
        <v>0.63124999999999998</v>
      </c>
      <c r="B56" s="170"/>
      <c r="C56" s="171" t="s">
        <v>188</v>
      </c>
      <c r="D56" s="164" t="s">
        <v>10</v>
      </c>
      <c r="E56" s="171" t="s">
        <v>128</v>
      </c>
      <c r="F56" s="164" t="s">
        <v>10</v>
      </c>
      <c r="G56" s="172" t="s">
        <v>166</v>
      </c>
      <c r="H56" s="165" t="s">
        <v>10</v>
      </c>
      <c r="I56" s="82">
        <f t="shared" si="0"/>
        <v>3</v>
      </c>
      <c r="L56" s="85"/>
    </row>
    <row r="57" spans="1:12" s="83" customFormat="1" ht="12.75">
      <c r="A57" s="128">
        <v>0.63750000000000007</v>
      </c>
      <c r="B57" s="90"/>
      <c r="C57" s="172" t="s">
        <v>112</v>
      </c>
      <c r="D57" s="115" t="s">
        <v>10</v>
      </c>
      <c r="E57" s="172" t="s">
        <v>89</v>
      </c>
      <c r="F57" s="115" t="s">
        <v>10</v>
      </c>
      <c r="G57" s="173" t="s">
        <v>225</v>
      </c>
      <c r="H57" s="117" t="s">
        <v>10</v>
      </c>
      <c r="I57" s="82">
        <f t="shared" si="0"/>
        <v>3</v>
      </c>
      <c r="L57" s="85"/>
    </row>
    <row r="58" spans="1:12" s="83" customFormat="1" ht="12.75">
      <c r="A58" s="128">
        <v>0.64374999999999993</v>
      </c>
      <c r="B58" s="90"/>
      <c r="C58" s="173" t="s">
        <v>168</v>
      </c>
      <c r="D58" s="115" t="s">
        <v>10</v>
      </c>
      <c r="E58" s="173" t="s">
        <v>226</v>
      </c>
      <c r="F58" s="115" t="s">
        <v>10</v>
      </c>
      <c r="G58" s="173" t="s">
        <v>167</v>
      </c>
      <c r="H58" s="117" t="s">
        <v>10</v>
      </c>
      <c r="I58" s="82">
        <f t="shared" si="0"/>
        <v>3</v>
      </c>
      <c r="L58" s="85"/>
    </row>
    <row r="59" spans="1:12" s="83" customFormat="1" ht="12.75">
      <c r="A59" s="128">
        <v>0.65</v>
      </c>
      <c r="B59" s="90"/>
      <c r="C59" s="173" t="s">
        <v>227</v>
      </c>
      <c r="D59" s="115" t="s">
        <v>10</v>
      </c>
      <c r="E59" s="173" t="s">
        <v>228</v>
      </c>
      <c r="F59" s="115" t="s">
        <v>10</v>
      </c>
      <c r="G59" s="173" t="s">
        <v>131</v>
      </c>
      <c r="H59" s="117" t="s">
        <v>10</v>
      </c>
      <c r="I59" s="82">
        <f t="shared" si="0"/>
        <v>3</v>
      </c>
      <c r="L59" s="85"/>
    </row>
    <row r="60" spans="1:12" s="83" customFormat="1" ht="12.75">
      <c r="A60" s="220">
        <v>0.65625</v>
      </c>
      <c r="B60" s="90"/>
      <c r="C60" s="173" t="s">
        <v>229</v>
      </c>
      <c r="D60" s="115" t="s">
        <v>10</v>
      </c>
      <c r="E60" s="173" t="s">
        <v>230</v>
      </c>
      <c r="F60" s="115" t="s">
        <v>10</v>
      </c>
      <c r="H60" s="117" t="s">
        <v>10</v>
      </c>
      <c r="I60" s="82">
        <f t="shared" si="0"/>
        <v>2</v>
      </c>
      <c r="L60" s="85"/>
    </row>
    <row r="61" spans="1:12" s="83" customFormat="1" ht="12.75" customHeight="1" thickBot="1">
      <c r="A61" s="228"/>
      <c r="B61" s="91"/>
      <c r="C61" s="159" t="s">
        <v>231</v>
      </c>
      <c r="D61" s="119" t="s">
        <v>10</v>
      </c>
      <c r="E61" s="159" t="s">
        <v>129</v>
      </c>
      <c r="F61" s="119" t="s">
        <v>10</v>
      </c>
      <c r="G61" s="94"/>
      <c r="H61" s="120" t="s">
        <v>10</v>
      </c>
      <c r="I61" s="82">
        <f t="shared" si="0"/>
        <v>2</v>
      </c>
      <c r="L61" s="85"/>
    </row>
    <row r="62" spans="1:12" s="83" customFormat="1" ht="13.5" thickBot="1">
      <c r="I62" s="87">
        <f t="shared" si="0"/>
        <v>0</v>
      </c>
    </row>
    <row r="63" spans="1:12" s="81" customFormat="1" ht="13.5" thickBot="1">
      <c r="A63" s="229" t="s">
        <v>232</v>
      </c>
      <c r="B63" s="230"/>
      <c r="C63" s="230"/>
      <c r="D63" s="230"/>
      <c r="E63" s="230"/>
      <c r="F63" s="230"/>
      <c r="G63" s="230"/>
      <c r="H63" s="231"/>
      <c r="I63" s="87">
        <f t="shared" si="0"/>
        <v>0</v>
      </c>
    </row>
    <row r="64" spans="1:12" s="83" customFormat="1" ht="13.5" thickBot="1">
      <c r="A64" s="227" t="s">
        <v>100</v>
      </c>
      <c r="B64" s="232"/>
      <c r="C64" s="232"/>
      <c r="D64" s="232"/>
      <c r="E64" s="232"/>
      <c r="F64" s="232"/>
      <c r="G64" s="232"/>
      <c r="H64" s="233"/>
      <c r="I64" s="87">
        <f t="shared" si="0"/>
        <v>0</v>
      </c>
      <c r="K64" s="81"/>
    </row>
    <row r="65" spans="1:12" s="83" customFormat="1" ht="13.5" thickBot="1">
      <c r="A65" s="114">
        <v>0.39374999999999999</v>
      </c>
      <c r="B65" s="90"/>
      <c r="C65" s="173" t="s">
        <v>170</v>
      </c>
      <c r="D65" s="115"/>
      <c r="E65" s="173" t="s">
        <v>233</v>
      </c>
      <c r="F65" s="115" t="s">
        <v>10</v>
      </c>
      <c r="G65" s="173" t="s">
        <v>169</v>
      </c>
      <c r="H65" s="117"/>
      <c r="I65" s="82">
        <f t="shared" si="0"/>
        <v>3</v>
      </c>
      <c r="L65" s="85"/>
    </row>
    <row r="66" spans="1:12" s="83" customFormat="1" ht="13.5" thickBot="1">
      <c r="A66" s="224" t="s">
        <v>101</v>
      </c>
      <c r="B66" s="225"/>
      <c r="C66" s="225"/>
      <c r="D66" s="225"/>
      <c r="E66" s="225"/>
      <c r="F66" s="225"/>
      <c r="G66" s="225"/>
      <c r="H66" s="226"/>
      <c r="I66" s="82">
        <f t="shared" si="0"/>
        <v>0</v>
      </c>
    </row>
    <row r="67" spans="1:12" s="83" customFormat="1" ht="13.5" thickBot="1">
      <c r="A67" s="174">
        <v>0.4</v>
      </c>
      <c r="B67" s="88"/>
      <c r="C67" s="175" t="s">
        <v>133</v>
      </c>
      <c r="D67" s="133" t="s">
        <v>10</v>
      </c>
      <c r="E67" s="175" t="s">
        <v>172</v>
      </c>
      <c r="F67" s="133" t="s">
        <v>10</v>
      </c>
      <c r="G67" s="176"/>
      <c r="H67" s="134" t="s">
        <v>10</v>
      </c>
      <c r="I67" s="82">
        <f t="shared" si="0"/>
        <v>2</v>
      </c>
      <c r="J67" s="110">
        <f>SUM(I37:I68)</f>
        <v>67</v>
      </c>
      <c r="L67" s="85"/>
    </row>
    <row r="68" spans="1:12" s="83" customFormat="1" ht="13.5" thickBot="1">
      <c r="A68" s="129">
        <v>0.40625</v>
      </c>
      <c r="B68" s="91"/>
      <c r="C68" s="159" t="s">
        <v>171</v>
      </c>
      <c r="D68" s="119" t="s">
        <v>10</v>
      </c>
      <c r="E68" s="159" t="s">
        <v>234</v>
      </c>
      <c r="F68" s="119" t="s">
        <v>10</v>
      </c>
      <c r="G68" s="94"/>
      <c r="H68" s="120" t="s">
        <v>10</v>
      </c>
      <c r="I68" s="82">
        <f t="shared" si="0"/>
        <v>2</v>
      </c>
      <c r="J68" s="121">
        <f>SUM(J33+J67)</f>
        <v>127</v>
      </c>
      <c r="L68" s="85"/>
    </row>
    <row r="77" spans="1:12">
      <c r="A77" s="73"/>
      <c r="C77" s="35"/>
      <c r="E77" s="35"/>
      <c r="G77" s="35"/>
      <c r="J77" s="35"/>
    </row>
    <row r="78" spans="1:12">
      <c r="A78" s="73"/>
      <c r="C78" s="35"/>
      <c r="E78" s="35"/>
      <c r="G78" s="35"/>
      <c r="J78" s="35"/>
    </row>
    <row r="79" spans="1:12">
      <c r="A79" s="73"/>
      <c r="C79" s="35"/>
      <c r="E79" s="35"/>
      <c r="G79" s="35"/>
      <c r="J79" s="35"/>
    </row>
    <row r="80" spans="1:12">
      <c r="A80" s="73"/>
      <c r="C80" s="35"/>
      <c r="E80" s="35"/>
      <c r="G80" s="35"/>
      <c r="J80" s="35"/>
    </row>
    <row r="81" spans="1:10">
      <c r="A81" s="73"/>
      <c r="C81" s="35"/>
      <c r="E81" s="35"/>
      <c r="G81" s="35"/>
      <c r="J81" s="35"/>
    </row>
    <row r="82" spans="1:10">
      <c r="A82" s="73"/>
      <c r="C82" s="35"/>
      <c r="E82" s="35"/>
      <c r="G82" s="35"/>
      <c r="J82" s="35"/>
    </row>
    <row r="83" spans="1:10">
      <c r="A83" s="73"/>
      <c r="C83" s="35"/>
      <c r="E83" s="35"/>
      <c r="G83" s="35"/>
      <c r="J83" s="35"/>
    </row>
    <row r="84" spans="1:10">
      <c r="A84" s="73"/>
      <c r="C84" s="35"/>
      <c r="E84" s="35"/>
      <c r="G84" s="35"/>
      <c r="J84" s="35"/>
    </row>
    <row r="85" spans="1:10">
      <c r="A85" s="73"/>
      <c r="C85" s="35"/>
      <c r="E85" s="35"/>
      <c r="G85" s="35"/>
      <c r="J85" s="35"/>
    </row>
    <row r="86" spans="1:10">
      <c r="A86" s="73"/>
      <c r="C86" s="35"/>
      <c r="E86" s="35"/>
      <c r="G86" s="35"/>
      <c r="J86" s="35"/>
    </row>
    <row r="87" spans="1:10">
      <c r="A87" s="73"/>
      <c r="C87" s="35"/>
      <c r="E87" s="35"/>
      <c r="G87" s="35"/>
      <c r="J87" s="35"/>
    </row>
    <row r="88" spans="1:10">
      <c r="A88" s="73"/>
      <c r="C88" s="35"/>
      <c r="E88" s="35"/>
      <c r="G88" s="35"/>
      <c r="J88" s="35"/>
    </row>
    <row r="89" spans="1:10">
      <c r="A89" s="73"/>
      <c r="C89" s="35"/>
      <c r="E89" s="35"/>
      <c r="G89" s="35"/>
      <c r="J89" s="35"/>
    </row>
    <row r="90" spans="1:10">
      <c r="A90" s="73"/>
      <c r="C90" s="35"/>
      <c r="E90" s="35"/>
      <c r="G90" s="35"/>
      <c r="J90" s="35"/>
    </row>
    <row r="91" spans="1:10">
      <c r="A91" s="73"/>
      <c r="C91" s="35"/>
      <c r="E91" s="35"/>
      <c r="G91" s="35"/>
      <c r="J91" s="35"/>
    </row>
    <row r="92" spans="1:10">
      <c r="A92" s="73"/>
      <c r="C92" s="35"/>
      <c r="E92" s="35"/>
      <c r="G92" s="35"/>
      <c r="J92" s="35"/>
    </row>
    <row r="93" spans="1:10">
      <c r="A93" s="73"/>
      <c r="C93" s="35"/>
      <c r="E93" s="35"/>
      <c r="G93" s="35"/>
      <c r="J93" s="35"/>
    </row>
    <row r="94" spans="1:10">
      <c r="A94" s="73"/>
      <c r="C94" s="35"/>
      <c r="E94" s="35"/>
      <c r="G94" s="35"/>
      <c r="J94" s="35"/>
    </row>
    <row r="95" spans="1:10">
      <c r="A95" s="73"/>
      <c r="C95" s="35"/>
      <c r="E95" s="35"/>
      <c r="G95" s="35"/>
      <c r="J95" s="35"/>
    </row>
    <row r="96" spans="1:10">
      <c r="A96" s="73"/>
      <c r="C96" s="35"/>
      <c r="E96" s="35"/>
      <c r="G96" s="35"/>
      <c r="J96" s="35"/>
    </row>
    <row r="97" spans="1:10">
      <c r="A97" s="73"/>
      <c r="C97" s="35"/>
      <c r="E97" s="35"/>
      <c r="G97" s="35"/>
      <c r="J97" s="35"/>
    </row>
    <row r="98" spans="1:10">
      <c r="A98" s="73"/>
      <c r="C98" s="35"/>
      <c r="E98" s="35"/>
      <c r="G98" s="35"/>
      <c r="J98" s="35"/>
    </row>
    <row r="99" spans="1:10">
      <c r="A99" s="73"/>
      <c r="C99" s="35"/>
      <c r="E99" s="35"/>
      <c r="G99" s="35"/>
      <c r="J99" s="35"/>
    </row>
    <row r="100" spans="1:10">
      <c r="A100" s="73"/>
      <c r="C100" s="35"/>
      <c r="E100" s="35"/>
      <c r="G100" s="35"/>
      <c r="J100" s="35"/>
    </row>
    <row r="101" spans="1:10">
      <c r="A101" s="73"/>
      <c r="C101" s="35"/>
      <c r="E101" s="35"/>
      <c r="G101" s="35"/>
      <c r="J101" s="35"/>
    </row>
    <row r="102" spans="1:10">
      <c r="A102" s="73"/>
      <c r="C102" s="35"/>
      <c r="E102" s="35"/>
      <c r="G102" s="35"/>
      <c r="J102" s="35"/>
    </row>
    <row r="103" spans="1:10">
      <c r="A103" s="73"/>
      <c r="C103" s="35"/>
      <c r="E103" s="35"/>
      <c r="G103" s="35"/>
      <c r="J103" s="35"/>
    </row>
    <row r="104" spans="1:10">
      <c r="A104" s="73"/>
      <c r="C104" s="35"/>
      <c r="E104" s="35"/>
      <c r="G104" s="35"/>
      <c r="J104" s="35"/>
    </row>
    <row r="105" spans="1:10">
      <c r="A105" s="73"/>
      <c r="C105" s="35"/>
      <c r="E105" s="35"/>
      <c r="G105" s="35"/>
      <c r="J105" s="35"/>
    </row>
    <row r="106" spans="1:10">
      <c r="A106" s="73"/>
      <c r="C106" s="35"/>
      <c r="E106" s="35"/>
      <c r="G106" s="35"/>
      <c r="J106" s="35"/>
    </row>
    <row r="107" spans="1:10">
      <c r="A107" s="73"/>
      <c r="C107" s="35"/>
      <c r="E107" s="35"/>
      <c r="G107" s="35"/>
      <c r="J107" s="35"/>
    </row>
    <row r="108" spans="1:10">
      <c r="A108" s="73"/>
      <c r="C108" s="35"/>
      <c r="E108" s="35"/>
      <c r="G108" s="35"/>
      <c r="J108" s="35"/>
    </row>
    <row r="109" spans="1:10">
      <c r="A109" s="73"/>
      <c r="C109" s="35"/>
      <c r="E109" s="35"/>
      <c r="G109" s="35"/>
      <c r="J109" s="35"/>
    </row>
    <row r="110" spans="1:10">
      <c r="A110" s="73"/>
      <c r="C110" s="35"/>
      <c r="E110" s="35"/>
      <c r="G110" s="35"/>
      <c r="J110" s="35"/>
    </row>
    <row r="111" spans="1:10">
      <c r="A111" s="73"/>
      <c r="C111" s="35"/>
      <c r="E111" s="35"/>
      <c r="G111" s="35"/>
      <c r="J111" s="35"/>
    </row>
    <row r="112" spans="1:10">
      <c r="A112" s="73"/>
      <c r="C112" s="35"/>
      <c r="E112" s="35"/>
      <c r="G112" s="35"/>
      <c r="J112" s="35"/>
    </row>
    <row r="113" spans="1:10">
      <c r="A113" s="73"/>
      <c r="C113" s="35"/>
      <c r="E113" s="35"/>
      <c r="G113" s="35"/>
      <c r="J113" s="35"/>
    </row>
    <row r="114" spans="1:10">
      <c r="A114" s="73"/>
      <c r="C114" s="35"/>
      <c r="E114" s="35"/>
      <c r="G114" s="35"/>
      <c r="J114" s="35"/>
    </row>
    <row r="115" spans="1:10">
      <c r="A115" s="73"/>
      <c r="C115" s="35"/>
      <c r="E115" s="35"/>
      <c r="G115" s="35"/>
      <c r="J115" s="35"/>
    </row>
    <row r="116" spans="1:10">
      <c r="A116" s="73"/>
      <c r="C116" s="35"/>
      <c r="E116" s="35"/>
      <c r="G116" s="35"/>
      <c r="J116" s="35"/>
    </row>
    <row r="117" spans="1:10">
      <c r="A117" s="73"/>
      <c r="C117" s="35"/>
      <c r="E117" s="35"/>
      <c r="G117" s="35"/>
      <c r="J117" s="35"/>
    </row>
    <row r="118" spans="1:10">
      <c r="A118" s="73"/>
      <c r="C118" s="35"/>
      <c r="E118" s="35"/>
      <c r="G118" s="35"/>
      <c r="J118" s="35"/>
    </row>
    <row r="119" spans="1:10">
      <c r="A119" s="73"/>
      <c r="C119" s="35"/>
      <c r="E119" s="35"/>
      <c r="G119" s="35"/>
      <c r="J119" s="35"/>
    </row>
    <row r="120" spans="1:10">
      <c r="A120" s="73"/>
      <c r="C120" s="35"/>
      <c r="E120" s="35"/>
      <c r="G120" s="35"/>
      <c r="J120" s="35"/>
    </row>
    <row r="121" spans="1:10">
      <c r="A121" s="73"/>
      <c r="C121" s="35"/>
      <c r="E121" s="35"/>
      <c r="G121" s="35"/>
      <c r="J121" s="35"/>
    </row>
    <row r="122" spans="1:10">
      <c r="A122" s="73"/>
      <c r="C122" s="35"/>
      <c r="E122" s="35"/>
      <c r="G122" s="35"/>
      <c r="J122" s="35"/>
    </row>
    <row r="123" spans="1:10">
      <c r="A123" s="73"/>
      <c r="C123" s="35"/>
      <c r="E123" s="35"/>
      <c r="G123" s="35"/>
      <c r="J123" s="35"/>
    </row>
    <row r="124" spans="1:10">
      <c r="A124" s="73"/>
      <c r="C124" s="35"/>
      <c r="E124" s="35"/>
      <c r="G124" s="35"/>
      <c r="J124" s="35"/>
    </row>
    <row r="125" spans="1:10">
      <c r="A125" s="73"/>
      <c r="C125" s="35"/>
      <c r="E125" s="35"/>
      <c r="G125" s="35"/>
      <c r="J125" s="35"/>
    </row>
    <row r="126" spans="1:10">
      <c r="A126" s="73"/>
      <c r="C126" s="35"/>
      <c r="E126" s="35"/>
      <c r="G126" s="35"/>
      <c r="J126" s="35"/>
    </row>
    <row r="127" spans="1:10">
      <c r="A127" s="73"/>
      <c r="C127" s="35"/>
      <c r="E127" s="35"/>
      <c r="G127" s="35"/>
      <c r="J127" s="35"/>
    </row>
    <row r="128" spans="1:10">
      <c r="A128" s="73"/>
      <c r="C128" s="35"/>
      <c r="E128" s="35"/>
      <c r="G128" s="35"/>
      <c r="J128" s="35"/>
    </row>
    <row r="129" spans="1:10">
      <c r="A129" s="73"/>
      <c r="C129" s="35"/>
      <c r="E129" s="35"/>
      <c r="G129" s="35"/>
      <c r="J129" s="35"/>
    </row>
    <row r="130" spans="1:10">
      <c r="A130" s="73"/>
      <c r="C130" s="35"/>
      <c r="E130" s="35"/>
      <c r="G130" s="35"/>
      <c r="J130" s="35"/>
    </row>
    <row r="131" spans="1:10">
      <c r="A131" s="73"/>
      <c r="C131" s="35"/>
      <c r="E131" s="35"/>
      <c r="G131" s="35"/>
      <c r="J131" s="35"/>
    </row>
    <row r="132" spans="1:10">
      <c r="A132" s="73"/>
      <c r="C132" s="35"/>
      <c r="E132" s="35"/>
      <c r="G132" s="35"/>
      <c r="J132" s="35"/>
    </row>
    <row r="133" spans="1:10">
      <c r="A133" s="73"/>
      <c r="C133" s="35"/>
      <c r="E133" s="35"/>
      <c r="G133" s="35"/>
      <c r="J133" s="35"/>
    </row>
    <row r="134" spans="1:10">
      <c r="A134" s="73"/>
      <c r="C134" s="35"/>
      <c r="E134" s="35"/>
      <c r="G134" s="35"/>
      <c r="J134" s="35"/>
    </row>
    <row r="135" spans="1:10">
      <c r="A135" s="73"/>
      <c r="C135" s="35"/>
      <c r="E135" s="35"/>
      <c r="G135" s="35"/>
      <c r="J135" s="35"/>
    </row>
    <row r="136" spans="1:10">
      <c r="A136" s="73"/>
      <c r="C136" s="35"/>
      <c r="E136" s="35"/>
      <c r="G136" s="35"/>
      <c r="J136" s="35"/>
    </row>
    <row r="137" spans="1:10">
      <c r="A137" s="73"/>
      <c r="C137" s="35"/>
      <c r="E137" s="35"/>
      <c r="G137" s="35"/>
      <c r="J137" s="35"/>
    </row>
    <row r="138" spans="1:10">
      <c r="A138" s="73"/>
      <c r="C138" s="35"/>
      <c r="E138" s="35"/>
      <c r="G138" s="35"/>
      <c r="J138" s="35"/>
    </row>
    <row r="139" spans="1:10">
      <c r="A139" s="73"/>
      <c r="C139" s="35"/>
      <c r="E139" s="35"/>
      <c r="G139" s="35"/>
      <c r="J139" s="35"/>
    </row>
    <row r="140" spans="1:10">
      <c r="A140" s="73"/>
      <c r="C140" s="35"/>
      <c r="E140" s="35"/>
      <c r="G140" s="35"/>
      <c r="J140" s="35"/>
    </row>
    <row r="141" spans="1:10">
      <c r="A141" s="73"/>
      <c r="C141" s="35"/>
      <c r="E141" s="35"/>
      <c r="G141" s="35"/>
      <c r="J141" s="35"/>
    </row>
    <row r="142" spans="1:10">
      <c r="A142" s="73"/>
      <c r="C142" s="35"/>
      <c r="E142" s="35"/>
      <c r="G142" s="35"/>
      <c r="J142" s="35"/>
    </row>
    <row r="143" spans="1:10">
      <c r="A143" s="73"/>
      <c r="C143" s="35"/>
      <c r="E143" s="35"/>
      <c r="G143" s="35"/>
      <c r="J143" s="35"/>
    </row>
    <row r="144" spans="1:10">
      <c r="A144" s="73"/>
      <c r="C144" s="35"/>
      <c r="E144" s="35"/>
      <c r="G144" s="35"/>
      <c r="J144" s="35"/>
    </row>
    <row r="145" spans="1:10">
      <c r="A145" s="73"/>
      <c r="C145" s="35"/>
      <c r="E145" s="35"/>
      <c r="G145" s="35"/>
      <c r="J145" s="35"/>
    </row>
    <row r="146" spans="1:10">
      <c r="A146" s="73"/>
      <c r="C146" s="35"/>
      <c r="E146" s="35"/>
      <c r="G146" s="35"/>
      <c r="J146" s="35"/>
    </row>
    <row r="147" spans="1:10">
      <c r="A147" s="73"/>
      <c r="C147" s="35"/>
      <c r="E147" s="35"/>
      <c r="G147" s="35"/>
      <c r="J147" s="35"/>
    </row>
    <row r="148" spans="1:10">
      <c r="A148" s="73"/>
      <c r="C148" s="35"/>
      <c r="E148" s="35"/>
      <c r="G148" s="35"/>
      <c r="J148" s="35"/>
    </row>
    <row r="149" spans="1:10">
      <c r="A149" s="73"/>
      <c r="C149" s="35"/>
      <c r="E149" s="35"/>
      <c r="G149" s="35"/>
      <c r="J149" s="35"/>
    </row>
    <row r="150" spans="1:10">
      <c r="A150" s="73"/>
      <c r="C150" s="35"/>
      <c r="E150" s="35"/>
      <c r="G150" s="35"/>
      <c r="J150" s="35"/>
    </row>
  </sheetData>
  <mergeCells count="19">
    <mergeCell ref="A8:H8"/>
    <mergeCell ref="A9:H9"/>
    <mergeCell ref="A15:H15"/>
    <mergeCell ref="A27:H27"/>
    <mergeCell ref="A7:H7"/>
    <mergeCell ref="A1:H1"/>
    <mergeCell ref="A2:H2"/>
    <mergeCell ref="A3:H3"/>
    <mergeCell ref="A4:H4"/>
    <mergeCell ref="A6:H6"/>
    <mergeCell ref="A35:H35"/>
    <mergeCell ref="A46:H46"/>
    <mergeCell ref="A51:A52"/>
    <mergeCell ref="A55:H55"/>
    <mergeCell ref="A66:H66"/>
    <mergeCell ref="A36:H36"/>
    <mergeCell ref="A60:A61"/>
    <mergeCell ref="A63:H63"/>
    <mergeCell ref="A64:H64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zoomScale="70" zoomScaleNormal="70" workbookViewId="0">
      <selection sqref="A1:H1"/>
    </sheetView>
  </sheetViews>
  <sheetFormatPr baseColWidth="10" defaultRowHeight="18.75"/>
  <cols>
    <col min="1" max="1" width="38.28515625" style="1" customWidth="1"/>
    <col min="2" max="2" width="8.28515625" style="12" bestFit="1" customWidth="1"/>
    <col min="3" max="3" width="12" style="12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9" ht="30.75">
      <c r="A1" s="197" t="str">
        <f>JUV!A1</f>
        <v>MAR DEL PLATA GOLF CLUB</v>
      </c>
      <c r="B1" s="197"/>
      <c r="C1" s="197"/>
      <c r="D1" s="197"/>
      <c r="E1" s="197"/>
      <c r="F1" s="197"/>
      <c r="G1" s="197"/>
      <c r="H1" s="197"/>
    </row>
    <row r="2" spans="1:9" ht="23.25">
      <c r="A2" s="201" t="str">
        <f>JUV!A2</f>
        <v>Cancha Nueva</v>
      </c>
      <c r="B2" s="201"/>
      <c r="C2" s="201"/>
      <c r="D2" s="201"/>
      <c r="E2" s="201"/>
      <c r="F2" s="201"/>
      <c r="G2" s="201"/>
      <c r="H2" s="201"/>
    </row>
    <row r="3" spans="1:9" ht="19.5">
      <c r="A3" s="198" t="s">
        <v>7</v>
      </c>
      <c r="B3" s="198"/>
      <c r="C3" s="198"/>
      <c r="D3" s="198"/>
      <c r="E3" s="198"/>
      <c r="F3" s="198"/>
      <c r="G3" s="198"/>
      <c r="H3" s="198"/>
    </row>
    <row r="4" spans="1:9" ht="26.25">
      <c r="A4" s="199" t="s">
        <v>11</v>
      </c>
      <c r="B4" s="199"/>
      <c r="C4" s="199"/>
      <c r="D4" s="199"/>
      <c r="E4" s="199"/>
      <c r="F4" s="199"/>
      <c r="G4" s="199"/>
      <c r="H4" s="199"/>
    </row>
    <row r="5" spans="1:9" ht="19.5">
      <c r="A5" s="200" t="str">
        <f>JUV!A5</f>
        <v>DOS VUELTAS DE 9 HOYOS MEDAL PLAY</v>
      </c>
      <c r="B5" s="200"/>
      <c r="C5" s="200"/>
      <c r="D5" s="200"/>
      <c r="E5" s="200"/>
      <c r="F5" s="200"/>
      <c r="G5" s="200"/>
      <c r="H5" s="200"/>
    </row>
    <row r="6" spans="1:9" ht="19.5">
      <c r="A6" s="193" t="str">
        <f>JUV!A6</f>
        <v>DOMINGO 24 DE NOVIEMBRE DE 2019</v>
      </c>
      <c r="B6" s="193"/>
      <c r="C6" s="193"/>
      <c r="D6" s="193"/>
      <c r="E6" s="193"/>
      <c r="F6" s="193"/>
      <c r="G6" s="193"/>
      <c r="H6" s="193"/>
    </row>
    <row r="7" spans="1:9" ht="19.5" thickBot="1">
      <c r="A7" s="2"/>
    </row>
    <row r="8" spans="1:9" ht="20.25" thickBot="1">
      <c r="A8" s="190" t="s">
        <v>27</v>
      </c>
      <c r="B8" s="191"/>
      <c r="C8" s="191"/>
      <c r="D8" s="191"/>
      <c r="E8" s="191"/>
      <c r="F8" s="191"/>
      <c r="G8" s="191"/>
      <c r="H8" s="192"/>
    </row>
    <row r="9" spans="1: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39" t="s">
        <v>42</v>
      </c>
      <c r="B10" s="65" t="s">
        <v>43</v>
      </c>
      <c r="C10" s="66">
        <v>37164</v>
      </c>
      <c r="D10" s="41">
        <v>1</v>
      </c>
      <c r="E10" s="37">
        <v>36</v>
      </c>
      <c r="F10" s="42">
        <v>36</v>
      </c>
      <c r="G10" s="23">
        <f>SUM(E10:F10)</f>
        <v>72</v>
      </c>
      <c r="H10" s="22">
        <f>SUM(G10-D10)</f>
        <v>71</v>
      </c>
      <c r="I10" s="28" t="s">
        <v>15</v>
      </c>
    </row>
    <row r="11" spans="1:9" ht="20.25" thickBot="1">
      <c r="A11" s="39" t="s">
        <v>45</v>
      </c>
      <c r="B11" s="65" t="s">
        <v>41</v>
      </c>
      <c r="C11" s="66">
        <v>37079</v>
      </c>
      <c r="D11" s="41">
        <v>2</v>
      </c>
      <c r="E11" s="37">
        <v>36</v>
      </c>
      <c r="F11" s="42">
        <v>38</v>
      </c>
      <c r="G11" s="23">
        <f>SUM(E11:F11)</f>
        <v>74</v>
      </c>
      <c r="H11" s="22">
        <f>SUM(G11-D11)</f>
        <v>72</v>
      </c>
      <c r="I11" s="28" t="s">
        <v>16</v>
      </c>
    </row>
    <row r="12" spans="1:9" ht="20.25" thickBot="1">
      <c r="A12" s="39" t="s">
        <v>241</v>
      </c>
      <c r="B12" s="65" t="s">
        <v>242</v>
      </c>
      <c r="C12" s="66">
        <v>37643</v>
      </c>
      <c r="D12" s="41">
        <v>1</v>
      </c>
      <c r="E12" s="37">
        <v>38</v>
      </c>
      <c r="F12" s="42">
        <v>36</v>
      </c>
      <c r="G12" s="23">
        <f>SUM(E12:F12)</f>
        <v>74</v>
      </c>
      <c r="H12" s="22">
        <f>SUM(G12-D12)</f>
        <v>73</v>
      </c>
    </row>
    <row r="13" spans="1:9" ht="20.25" thickBot="1">
      <c r="A13" s="39" t="s">
        <v>147</v>
      </c>
      <c r="B13" s="65" t="s">
        <v>46</v>
      </c>
      <c r="C13" s="66">
        <v>37110</v>
      </c>
      <c r="D13" s="41">
        <v>6</v>
      </c>
      <c r="E13" s="37">
        <v>37</v>
      </c>
      <c r="F13" s="42">
        <v>40</v>
      </c>
      <c r="G13" s="23">
        <f>SUM(E13:F13)</f>
        <v>77</v>
      </c>
      <c r="H13" s="22">
        <f>SUM(G13-D13)</f>
        <v>71</v>
      </c>
      <c r="I13" s="32" t="s">
        <v>18</v>
      </c>
    </row>
    <row r="14" spans="1:9" ht="20.25" thickBot="1">
      <c r="A14" s="39" t="s">
        <v>44</v>
      </c>
      <c r="B14" s="65" t="s">
        <v>41</v>
      </c>
      <c r="C14" s="66">
        <v>37075</v>
      </c>
      <c r="D14" s="41">
        <v>11</v>
      </c>
      <c r="E14" s="37">
        <v>40</v>
      </c>
      <c r="F14" s="42">
        <v>39</v>
      </c>
      <c r="G14" s="23">
        <f>SUM(E14:F14)</f>
        <v>79</v>
      </c>
      <c r="H14" s="22">
        <f>SUM(G14-D14)</f>
        <v>68</v>
      </c>
      <c r="I14" s="32" t="s">
        <v>17</v>
      </c>
    </row>
    <row r="15" spans="1:9" ht="19.5">
      <c r="A15" s="39" t="s">
        <v>134</v>
      </c>
      <c r="B15" s="65" t="s">
        <v>41</v>
      </c>
      <c r="C15" s="66">
        <v>37691</v>
      </c>
      <c r="D15" s="41">
        <v>4</v>
      </c>
      <c r="E15" s="37">
        <v>40</v>
      </c>
      <c r="F15" s="42">
        <v>39</v>
      </c>
      <c r="G15" s="23">
        <f>SUM(E15:F15)</f>
        <v>79</v>
      </c>
      <c r="H15" s="22">
        <f>SUM(G15-D15)</f>
        <v>75</v>
      </c>
    </row>
    <row r="16" spans="1:9" ht="19.5">
      <c r="A16" s="39" t="s">
        <v>177</v>
      </c>
      <c r="B16" s="65" t="s">
        <v>38</v>
      </c>
      <c r="C16" s="66">
        <v>37624</v>
      </c>
      <c r="D16" s="41">
        <v>5</v>
      </c>
      <c r="E16" s="37">
        <v>41</v>
      </c>
      <c r="F16" s="42">
        <v>43</v>
      </c>
      <c r="G16" s="23">
        <f>SUM(E16:F16)</f>
        <v>84</v>
      </c>
      <c r="H16" s="22">
        <f>SUM(G16-D16)</f>
        <v>79</v>
      </c>
    </row>
    <row r="17" spans="1:8" ht="19.5">
      <c r="A17" s="39" t="s">
        <v>179</v>
      </c>
      <c r="B17" s="65" t="s">
        <v>41</v>
      </c>
      <c r="C17" s="66">
        <v>37497</v>
      </c>
      <c r="D17" s="41">
        <v>8</v>
      </c>
      <c r="E17" s="37">
        <v>40</v>
      </c>
      <c r="F17" s="42">
        <v>47</v>
      </c>
      <c r="G17" s="23">
        <f>SUM(E17:F17)</f>
        <v>87</v>
      </c>
      <c r="H17" s="22">
        <f>SUM(G17-D17)</f>
        <v>79</v>
      </c>
    </row>
    <row r="18" spans="1:8" ht="19.5">
      <c r="A18" s="39" t="s">
        <v>176</v>
      </c>
      <c r="B18" s="65" t="s">
        <v>38</v>
      </c>
      <c r="C18" s="66">
        <v>37347</v>
      </c>
      <c r="D18" s="41">
        <v>5</v>
      </c>
      <c r="E18" s="37">
        <v>43</v>
      </c>
      <c r="F18" s="42">
        <v>45</v>
      </c>
      <c r="G18" s="23">
        <f>SUM(E18:F18)</f>
        <v>88</v>
      </c>
      <c r="H18" s="22">
        <f>SUM(G18-D18)</f>
        <v>83</v>
      </c>
    </row>
    <row r="19" spans="1:8" ht="19.5">
      <c r="A19" s="39" t="s">
        <v>142</v>
      </c>
      <c r="B19" s="65" t="s">
        <v>38</v>
      </c>
      <c r="C19" s="66">
        <v>37476</v>
      </c>
      <c r="D19" s="41">
        <v>20</v>
      </c>
      <c r="E19" s="37">
        <v>48</v>
      </c>
      <c r="F19" s="42">
        <v>46</v>
      </c>
      <c r="G19" s="23">
        <f>SUM(E19:F19)</f>
        <v>94</v>
      </c>
      <c r="H19" s="22">
        <f>SUM(G19-D19)</f>
        <v>74</v>
      </c>
    </row>
    <row r="20" spans="1:8" ht="19.5">
      <c r="A20" s="39" t="s">
        <v>239</v>
      </c>
      <c r="B20" s="65" t="s">
        <v>43</v>
      </c>
      <c r="C20" s="66">
        <v>37238</v>
      </c>
      <c r="D20" s="41">
        <v>22</v>
      </c>
      <c r="E20" s="37">
        <v>50</v>
      </c>
      <c r="F20" s="42">
        <v>45</v>
      </c>
      <c r="G20" s="23">
        <f>SUM(E20:F20)</f>
        <v>95</v>
      </c>
      <c r="H20" s="22">
        <f>SUM(G20-D20)</f>
        <v>73</v>
      </c>
    </row>
    <row r="21" spans="1:8" ht="19.5">
      <c r="A21" s="253" t="s">
        <v>240</v>
      </c>
      <c r="B21" s="65" t="s">
        <v>48</v>
      </c>
      <c r="C21" s="66">
        <v>37251</v>
      </c>
      <c r="D21" s="41">
        <v>7</v>
      </c>
      <c r="E21" s="250" t="s">
        <v>10</v>
      </c>
      <c r="F21" s="251" t="s">
        <v>10</v>
      </c>
      <c r="G21" s="252" t="s">
        <v>10</v>
      </c>
      <c r="H21" s="181" t="s">
        <v>10</v>
      </c>
    </row>
    <row r="22" spans="1:8" ht="20.25" thickBot="1">
      <c r="A22" s="177" t="s">
        <v>178</v>
      </c>
      <c r="B22" s="184" t="s">
        <v>38</v>
      </c>
      <c r="C22" s="185">
        <v>37832</v>
      </c>
      <c r="D22" s="188">
        <v>7</v>
      </c>
      <c r="E22" s="178" t="s">
        <v>5</v>
      </c>
      <c r="F22" s="186" t="s">
        <v>253</v>
      </c>
      <c r="G22" s="187" t="s">
        <v>254</v>
      </c>
      <c r="H22" s="258" t="s">
        <v>10</v>
      </c>
    </row>
    <row r="23" spans="1:8">
      <c r="D23" s="1"/>
      <c r="E23" s="1"/>
      <c r="F23" s="1"/>
      <c r="G23" s="1"/>
      <c r="H23" s="1"/>
    </row>
    <row r="24" spans="1:8">
      <c r="D24" s="1"/>
      <c r="E24" s="1"/>
      <c r="F24" s="1"/>
      <c r="G24" s="1"/>
      <c r="H24" s="1"/>
    </row>
    <row r="25" spans="1:8">
      <c r="D25" s="1"/>
      <c r="E25" s="1"/>
      <c r="F25" s="1"/>
      <c r="G25" s="1"/>
      <c r="H25" s="1"/>
    </row>
    <row r="26" spans="1:8">
      <c r="D26" s="1"/>
      <c r="E26" s="1"/>
      <c r="F26" s="1"/>
      <c r="G26" s="1"/>
      <c r="H26" s="1"/>
    </row>
    <row r="27" spans="1:8">
      <c r="D27" s="1"/>
      <c r="E27" s="1"/>
      <c r="F27" s="1"/>
      <c r="G27" s="1"/>
      <c r="H27" s="1"/>
    </row>
    <row r="28" spans="1:8">
      <c r="D28" s="1"/>
      <c r="E28" s="1"/>
      <c r="F28" s="1"/>
      <c r="G28" s="1"/>
      <c r="H28" s="1"/>
    </row>
    <row r="29" spans="1:8">
      <c r="D29" s="1"/>
      <c r="E29" s="1"/>
      <c r="F29" s="1"/>
      <c r="G29" s="1"/>
      <c r="H29" s="1"/>
    </row>
    <row r="30" spans="1:8">
      <c r="D30" s="1"/>
      <c r="E30" s="1"/>
      <c r="F30" s="1"/>
      <c r="G30" s="1"/>
      <c r="H30" s="1"/>
    </row>
  </sheetData>
  <sortState ref="A10:H22">
    <sortCondition ref="G10:G22"/>
    <sortCondition descending="1" ref="D10:D22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zoomScale="70" workbookViewId="0">
      <selection sqref="A1:H1"/>
    </sheetView>
  </sheetViews>
  <sheetFormatPr baseColWidth="10" defaultRowHeight="18.75"/>
  <cols>
    <col min="1" max="1" width="35.5703125" style="1" customWidth="1"/>
    <col min="2" max="2" width="10.140625" style="12" bestFit="1" customWidth="1"/>
    <col min="3" max="3" width="12" style="12" bestFit="1" customWidth="1"/>
    <col min="4" max="4" width="4.5703125" style="2" bestFit="1" customWidth="1"/>
    <col min="5" max="8" width="6.7109375" style="2" customWidth="1"/>
    <col min="9" max="16384" width="11.42578125" style="1"/>
  </cols>
  <sheetData>
    <row r="1" spans="1:9" ht="30.75">
      <c r="A1" s="197" t="str">
        <f>JUV!A1</f>
        <v>MAR DEL PLATA GOLF CLUB</v>
      </c>
      <c r="B1" s="197"/>
      <c r="C1" s="197"/>
      <c r="D1" s="197"/>
      <c r="E1" s="197"/>
      <c r="F1" s="197"/>
      <c r="G1" s="197"/>
      <c r="H1" s="197"/>
    </row>
    <row r="2" spans="1:9" ht="23.25">
      <c r="A2" s="201" t="str">
        <f>JUV!A2</f>
        <v>Cancha Nueva</v>
      </c>
      <c r="B2" s="201"/>
      <c r="C2" s="201"/>
      <c r="D2" s="201"/>
      <c r="E2" s="201"/>
      <c r="F2" s="201"/>
      <c r="G2" s="201"/>
      <c r="H2" s="201"/>
    </row>
    <row r="3" spans="1:9" ht="19.5">
      <c r="A3" s="198" t="s">
        <v>7</v>
      </c>
      <c r="B3" s="198"/>
      <c r="C3" s="198"/>
      <c r="D3" s="198"/>
      <c r="E3" s="198"/>
      <c r="F3" s="198"/>
      <c r="G3" s="198"/>
      <c r="H3" s="198"/>
    </row>
    <row r="4" spans="1:9" ht="26.25">
      <c r="A4" s="199" t="s">
        <v>11</v>
      </c>
      <c r="B4" s="199"/>
      <c r="C4" s="199"/>
      <c r="D4" s="199"/>
      <c r="E4" s="199"/>
      <c r="F4" s="199"/>
      <c r="G4" s="199"/>
      <c r="H4" s="199"/>
    </row>
    <row r="5" spans="1:9" ht="19.5">
      <c r="A5" s="200" t="str">
        <f>JUV!A5</f>
        <v>DOS VUELTAS DE 9 HOYOS MEDAL PLAY</v>
      </c>
      <c r="B5" s="200"/>
      <c r="C5" s="200"/>
      <c r="D5" s="200"/>
      <c r="E5" s="200"/>
      <c r="F5" s="200"/>
      <c r="G5" s="200"/>
      <c r="H5" s="200"/>
    </row>
    <row r="6" spans="1:9" ht="20.25" thickBot="1">
      <c r="A6" s="193" t="str">
        <f>JUV!A6</f>
        <v>DOMINGO 24 DE NOVIEMBRE DE 2019</v>
      </c>
      <c r="B6" s="193"/>
      <c r="C6" s="193"/>
      <c r="D6" s="193"/>
      <c r="E6" s="193"/>
      <c r="F6" s="193"/>
      <c r="G6" s="193"/>
      <c r="H6" s="193"/>
    </row>
    <row r="7" spans="1:9" ht="20.25" thickBot="1">
      <c r="A7" s="190" t="s">
        <v>28</v>
      </c>
      <c r="B7" s="191"/>
      <c r="C7" s="191"/>
      <c r="D7" s="191"/>
      <c r="E7" s="191"/>
      <c r="F7" s="191"/>
      <c r="G7" s="191"/>
      <c r="H7" s="192"/>
    </row>
    <row r="8" spans="1:9" s="3" customFormat="1" ht="20.25" thickBot="1">
      <c r="A8" s="4" t="s">
        <v>0</v>
      </c>
      <c r="B8" s="9" t="s">
        <v>9</v>
      </c>
      <c r="C8" s="9" t="s">
        <v>21</v>
      </c>
      <c r="D8" s="4" t="s">
        <v>1</v>
      </c>
      <c r="E8" s="4" t="s">
        <v>2</v>
      </c>
      <c r="F8" s="20" t="s">
        <v>3</v>
      </c>
      <c r="G8" s="19" t="s">
        <v>4</v>
      </c>
      <c r="H8" s="21" t="s">
        <v>5</v>
      </c>
    </row>
    <row r="9" spans="1:9" ht="20.25" thickBot="1">
      <c r="A9" s="39" t="s">
        <v>180</v>
      </c>
      <c r="B9" s="65" t="s">
        <v>41</v>
      </c>
      <c r="C9" s="66">
        <v>38071</v>
      </c>
      <c r="D9" s="41">
        <v>1</v>
      </c>
      <c r="E9" s="37">
        <v>38</v>
      </c>
      <c r="F9" s="42">
        <v>34</v>
      </c>
      <c r="G9" s="23">
        <f>SUM(E9:F9)</f>
        <v>72</v>
      </c>
      <c r="H9" s="22">
        <f>SUM(G9-D9)</f>
        <v>71</v>
      </c>
      <c r="I9" s="28" t="s">
        <v>15</v>
      </c>
    </row>
    <row r="10" spans="1:9" ht="20.25" thickBot="1">
      <c r="A10" s="39" t="s">
        <v>244</v>
      </c>
      <c r="B10" s="65" t="s">
        <v>46</v>
      </c>
      <c r="C10" s="66">
        <v>38586</v>
      </c>
      <c r="D10" s="41">
        <v>4</v>
      </c>
      <c r="E10" s="37">
        <v>38</v>
      </c>
      <c r="F10" s="42">
        <v>42</v>
      </c>
      <c r="G10" s="23">
        <f>SUM(E10:F10)</f>
        <v>80</v>
      </c>
      <c r="H10" s="22">
        <f>SUM(G10-D10)</f>
        <v>76</v>
      </c>
      <c r="I10" s="28" t="s">
        <v>16</v>
      </c>
    </row>
    <row r="11" spans="1:9" ht="20.25" thickBot="1">
      <c r="A11" s="39" t="s">
        <v>107</v>
      </c>
      <c r="B11" s="65" t="s">
        <v>48</v>
      </c>
      <c r="C11" s="66">
        <v>38332</v>
      </c>
      <c r="D11" s="41">
        <v>10</v>
      </c>
      <c r="E11" s="37">
        <v>42</v>
      </c>
      <c r="F11" s="42">
        <v>40</v>
      </c>
      <c r="G11" s="23">
        <f>SUM(E11:F11)</f>
        <v>82</v>
      </c>
      <c r="H11" s="22">
        <f>SUM(G11-D11)</f>
        <v>72</v>
      </c>
      <c r="I11" s="32" t="s">
        <v>17</v>
      </c>
    </row>
    <row r="12" spans="1:9" ht="19.5">
      <c r="A12" s="39" t="s">
        <v>243</v>
      </c>
      <c r="B12" s="65" t="s">
        <v>41</v>
      </c>
      <c r="C12" s="66">
        <v>38086</v>
      </c>
      <c r="D12" s="41">
        <v>7</v>
      </c>
      <c r="E12" s="37">
        <v>40</v>
      </c>
      <c r="F12" s="42">
        <v>42</v>
      </c>
      <c r="G12" s="23">
        <f>SUM(E12:F12)</f>
        <v>82</v>
      </c>
      <c r="H12" s="22">
        <f>SUM(G12-D12)</f>
        <v>75</v>
      </c>
    </row>
    <row r="13" spans="1:9" ht="19.5">
      <c r="A13" s="39" t="s">
        <v>202</v>
      </c>
      <c r="B13" s="65" t="s">
        <v>48</v>
      </c>
      <c r="C13" s="66">
        <v>38341</v>
      </c>
      <c r="D13" s="41">
        <v>8</v>
      </c>
      <c r="E13" s="37">
        <v>41</v>
      </c>
      <c r="F13" s="42">
        <v>43</v>
      </c>
      <c r="G13" s="23">
        <f>SUM(E13:F13)</f>
        <v>84</v>
      </c>
      <c r="H13" s="22">
        <f>SUM(G13-D13)</f>
        <v>76</v>
      </c>
    </row>
    <row r="14" spans="1:9" ht="20.25" thickBot="1">
      <c r="A14" s="39" t="s">
        <v>117</v>
      </c>
      <c r="B14" s="65" t="s">
        <v>48</v>
      </c>
      <c r="C14" s="66">
        <v>38715</v>
      </c>
      <c r="D14" s="41">
        <v>12</v>
      </c>
      <c r="E14" s="37">
        <v>42</v>
      </c>
      <c r="F14" s="42">
        <v>44</v>
      </c>
      <c r="G14" s="23">
        <f>SUM(E14:F14)</f>
        <v>86</v>
      </c>
      <c r="H14" s="22">
        <f>SUM(G14-D14)</f>
        <v>74</v>
      </c>
    </row>
    <row r="15" spans="1:9" ht="20.25" thickBot="1">
      <c r="A15" s="39" t="s">
        <v>182</v>
      </c>
      <c r="B15" s="65" t="s">
        <v>46</v>
      </c>
      <c r="C15" s="66">
        <v>38609</v>
      </c>
      <c r="D15" s="41">
        <v>23</v>
      </c>
      <c r="E15" s="37">
        <v>49</v>
      </c>
      <c r="F15" s="42">
        <v>47</v>
      </c>
      <c r="G15" s="23">
        <f>SUM(E15:F15)</f>
        <v>96</v>
      </c>
      <c r="H15" s="22">
        <f>SUM(G15-D15)</f>
        <v>73</v>
      </c>
      <c r="I15" s="32" t="s">
        <v>18</v>
      </c>
    </row>
    <row r="16" spans="1:9" ht="19.5">
      <c r="A16" s="39" t="s">
        <v>181</v>
      </c>
      <c r="B16" s="65" t="s">
        <v>38</v>
      </c>
      <c r="C16" s="66">
        <v>38294</v>
      </c>
      <c r="D16" s="41">
        <v>20</v>
      </c>
      <c r="E16" s="37">
        <v>49</v>
      </c>
      <c r="F16" s="42">
        <v>49</v>
      </c>
      <c r="G16" s="23">
        <f>SUM(E16:F16)</f>
        <v>98</v>
      </c>
      <c r="H16" s="22">
        <f>SUM(G16-D16)</f>
        <v>78</v>
      </c>
    </row>
    <row r="17" spans="1:9" ht="19.5">
      <c r="A17" s="39" t="s">
        <v>132</v>
      </c>
      <c r="B17" s="65" t="s">
        <v>43</v>
      </c>
      <c r="C17" s="66">
        <v>38589</v>
      </c>
      <c r="D17" s="41">
        <v>25</v>
      </c>
      <c r="E17" s="37">
        <v>55</v>
      </c>
      <c r="F17" s="42">
        <v>48</v>
      </c>
      <c r="G17" s="23">
        <f>SUM(E17:F17)</f>
        <v>103</v>
      </c>
      <c r="H17" s="22">
        <f>SUM(G17-D17)</f>
        <v>78</v>
      </c>
    </row>
    <row r="18" spans="1:9" ht="20.25" thickBot="1">
      <c r="A18" s="177" t="s">
        <v>140</v>
      </c>
      <c r="B18" s="184" t="s">
        <v>46</v>
      </c>
      <c r="C18" s="185">
        <v>38395</v>
      </c>
      <c r="D18" s="188">
        <v>25</v>
      </c>
      <c r="E18" s="178">
        <v>65</v>
      </c>
      <c r="F18" s="186">
        <v>65</v>
      </c>
      <c r="G18" s="187">
        <f>SUM(E18:F18)</f>
        <v>130</v>
      </c>
      <c r="H18" s="189">
        <f>SUM(G18-D18)</f>
        <v>105</v>
      </c>
    </row>
    <row r="19" spans="1:9" ht="19.5" thickBot="1">
      <c r="B19" s="1"/>
      <c r="C19" s="1"/>
      <c r="D19" s="1"/>
      <c r="E19" s="1"/>
      <c r="F19" s="1"/>
      <c r="G19" s="1"/>
      <c r="H19" s="1"/>
    </row>
    <row r="20" spans="1:9" ht="20.25" thickBot="1">
      <c r="A20" s="190" t="s">
        <v>29</v>
      </c>
      <c r="B20" s="191"/>
      <c r="C20" s="191"/>
      <c r="D20" s="191"/>
      <c r="E20" s="191"/>
      <c r="F20" s="191"/>
      <c r="G20" s="191"/>
      <c r="H20" s="192"/>
    </row>
    <row r="21" spans="1:9" ht="20.25" thickBot="1">
      <c r="A21" s="4" t="s">
        <v>6</v>
      </c>
      <c r="B21" s="9" t="s">
        <v>9</v>
      </c>
      <c r="C21" s="9" t="s">
        <v>21</v>
      </c>
      <c r="D21" s="4" t="s">
        <v>1</v>
      </c>
      <c r="E21" s="4" t="s">
        <v>2</v>
      </c>
      <c r="F21" s="20" t="s">
        <v>3</v>
      </c>
      <c r="G21" s="19" t="s">
        <v>4</v>
      </c>
      <c r="H21" s="21" t="s">
        <v>5</v>
      </c>
    </row>
    <row r="22" spans="1:9" ht="20.25" thickBot="1">
      <c r="A22" s="39" t="s">
        <v>57</v>
      </c>
      <c r="B22" s="65" t="s">
        <v>46</v>
      </c>
      <c r="C22" s="66">
        <v>38758</v>
      </c>
      <c r="D22" s="41">
        <v>4</v>
      </c>
      <c r="E22" s="37">
        <v>36</v>
      </c>
      <c r="F22" s="42">
        <v>36</v>
      </c>
      <c r="G22" s="23">
        <f>SUM(E22:F22)</f>
        <v>72</v>
      </c>
      <c r="H22" s="22">
        <f>SUM(G22-D22)</f>
        <v>68</v>
      </c>
      <c r="I22" s="28" t="s">
        <v>15</v>
      </c>
    </row>
    <row r="23" spans="1:9" ht="20.25" thickBot="1">
      <c r="A23" s="39" t="s">
        <v>59</v>
      </c>
      <c r="B23" s="65" t="s">
        <v>41</v>
      </c>
      <c r="C23" s="66">
        <v>38873</v>
      </c>
      <c r="D23" s="41">
        <v>7</v>
      </c>
      <c r="E23" s="37">
        <v>43</v>
      </c>
      <c r="F23" s="42">
        <v>42</v>
      </c>
      <c r="G23" s="23">
        <f>SUM(E23:F23)</f>
        <v>85</v>
      </c>
      <c r="H23" s="22">
        <f>SUM(G23-D23)</f>
        <v>78</v>
      </c>
      <c r="I23" s="28" t="s">
        <v>16</v>
      </c>
    </row>
    <row r="24" spans="1:9" ht="20.25" thickBot="1">
      <c r="A24" s="39" t="s">
        <v>184</v>
      </c>
      <c r="B24" s="65" t="s">
        <v>38</v>
      </c>
      <c r="C24" s="66">
        <v>38983</v>
      </c>
      <c r="D24" s="41">
        <v>6</v>
      </c>
      <c r="E24" s="37">
        <v>43</v>
      </c>
      <c r="F24" s="42">
        <v>44</v>
      </c>
      <c r="G24" s="23">
        <f>SUM(E24:F24)</f>
        <v>87</v>
      </c>
      <c r="H24" s="22">
        <f>SUM(G24-D24)</f>
        <v>81</v>
      </c>
    </row>
    <row r="25" spans="1:9" ht="20.25" thickBot="1">
      <c r="A25" s="39" t="s">
        <v>122</v>
      </c>
      <c r="B25" s="65" t="s">
        <v>48</v>
      </c>
      <c r="C25" s="66">
        <v>39040</v>
      </c>
      <c r="D25" s="41">
        <v>21</v>
      </c>
      <c r="E25" s="37">
        <v>45</v>
      </c>
      <c r="F25" s="42">
        <v>44</v>
      </c>
      <c r="G25" s="23">
        <f>SUM(E25:F25)</f>
        <v>89</v>
      </c>
      <c r="H25" s="22">
        <f>SUM(G25-D25)</f>
        <v>68</v>
      </c>
      <c r="I25" s="32" t="s">
        <v>17</v>
      </c>
    </row>
    <row r="26" spans="1:9" ht="20.25" thickBot="1">
      <c r="A26" s="39" t="s">
        <v>63</v>
      </c>
      <c r="B26" s="65" t="s">
        <v>46</v>
      </c>
      <c r="C26" s="66">
        <v>38821</v>
      </c>
      <c r="D26" s="41">
        <v>23</v>
      </c>
      <c r="E26" s="37">
        <v>48</v>
      </c>
      <c r="F26" s="42">
        <v>45</v>
      </c>
      <c r="G26" s="23">
        <f>SUM(E26:F26)</f>
        <v>93</v>
      </c>
      <c r="H26" s="22">
        <f>SUM(G26-D26)</f>
        <v>70</v>
      </c>
      <c r="I26" s="32" t="s">
        <v>18</v>
      </c>
    </row>
    <row r="27" spans="1:9" ht="19.5">
      <c r="A27" s="39" t="s">
        <v>249</v>
      </c>
      <c r="B27" s="65" t="s">
        <v>38</v>
      </c>
      <c r="C27" s="66">
        <v>39017</v>
      </c>
      <c r="D27" s="41">
        <v>19</v>
      </c>
      <c r="E27" s="37">
        <v>55</v>
      </c>
      <c r="F27" s="42">
        <v>41</v>
      </c>
      <c r="G27" s="23">
        <f>SUM(E27:F27)</f>
        <v>96</v>
      </c>
      <c r="H27" s="22">
        <f>SUM(G27-D27)</f>
        <v>77</v>
      </c>
    </row>
    <row r="28" spans="1:9" ht="19.5">
      <c r="A28" s="39" t="s">
        <v>183</v>
      </c>
      <c r="B28" s="65" t="s">
        <v>46</v>
      </c>
      <c r="C28" s="66">
        <v>38803</v>
      </c>
      <c r="D28" s="41">
        <v>21</v>
      </c>
      <c r="E28" s="37">
        <v>52</v>
      </c>
      <c r="F28" s="42">
        <v>48</v>
      </c>
      <c r="G28" s="23">
        <f>SUM(E28:F28)</f>
        <v>100</v>
      </c>
      <c r="H28" s="22">
        <f>SUM(G28-D28)</f>
        <v>79</v>
      </c>
    </row>
    <row r="29" spans="1:9" ht="19.5">
      <c r="A29" s="261" t="s">
        <v>64</v>
      </c>
      <c r="B29" s="65" t="s">
        <v>41</v>
      </c>
      <c r="C29" s="66">
        <v>39177</v>
      </c>
      <c r="D29" s="182" t="s">
        <v>10</v>
      </c>
      <c r="E29" s="37">
        <v>49</v>
      </c>
      <c r="F29" s="42">
        <v>54</v>
      </c>
      <c r="G29" s="23">
        <f>SUM(E29:F29)</f>
        <v>103</v>
      </c>
      <c r="H29" s="181" t="s">
        <v>10</v>
      </c>
    </row>
    <row r="30" spans="1:9" ht="19.5">
      <c r="A30" s="39" t="s">
        <v>121</v>
      </c>
      <c r="B30" s="65" t="s">
        <v>47</v>
      </c>
      <c r="C30" s="66">
        <v>38411</v>
      </c>
      <c r="D30" s="41">
        <v>27</v>
      </c>
      <c r="E30" s="37">
        <v>57</v>
      </c>
      <c r="F30" s="42">
        <v>49</v>
      </c>
      <c r="G30" s="23">
        <f>SUM(E30:F30)</f>
        <v>106</v>
      </c>
      <c r="H30" s="22">
        <f>SUM(G30-D30)</f>
        <v>79</v>
      </c>
    </row>
    <row r="31" spans="1:9" ht="19.5">
      <c r="A31" s="39" t="s">
        <v>213</v>
      </c>
      <c r="B31" s="65" t="s">
        <v>48</v>
      </c>
      <c r="C31" s="66">
        <v>38642</v>
      </c>
      <c r="D31" s="41">
        <v>36</v>
      </c>
      <c r="E31" s="37">
        <v>55</v>
      </c>
      <c r="F31" s="42">
        <v>57</v>
      </c>
      <c r="G31" s="23">
        <f>SUM(E31:F31)</f>
        <v>112</v>
      </c>
      <c r="H31" s="22">
        <f>SUM(G31-D31)</f>
        <v>76</v>
      </c>
    </row>
    <row r="32" spans="1:9" ht="19.5">
      <c r="A32" s="39" t="s">
        <v>58</v>
      </c>
      <c r="B32" s="65" t="s">
        <v>48</v>
      </c>
      <c r="C32" s="66">
        <v>38798</v>
      </c>
      <c r="D32" s="41">
        <v>34</v>
      </c>
      <c r="E32" s="37">
        <v>57</v>
      </c>
      <c r="F32" s="42">
        <v>55</v>
      </c>
      <c r="G32" s="23">
        <f>SUM(E32:F32)</f>
        <v>112</v>
      </c>
      <c r="H32" s="22">
        <f>SUM(G32-D32)</f>
        <v>78</v>
      </c>
    </row>
    <row r="33" spans="1:8" ht="19.5">
      <c r="A33" s="39" t="s">
        <v>257</v>
      </c>
      <c r="B33" s="65" t="s">
        <v>47</v>
      </c>
      <c r="C33" s="66">
        <v>38885</v>
      </c>
      <c r="D33" s="41">
        <v>36</v>
      </c>
      <c r="E33" s="37">
        <v>61</v>
      </c>
      <c r="F33" s="42">
        <v>60</v>
      </c>
      <c r="G33" s="23">
        <f>SUM(E33:F33)</f>
        <v>121</v>
      </c>
      <c r="H33" s="22">
        <f>SUM(G33-D33)</f>
        <v>85</v>
      </c>
    </row>
    <row r="34" spans="1:8" ht="20.25" thickBot="1">
      <c r="A34" s="254" t="s">
        <v>154</v>
      </c>
      <c r="B34" s="184" t="s">
        <v>48</v>
      </c>
      <c r="C34" s="185">
        <v>39023</v>
      </c>
      <c r="D34" s="188">
        <v>30</v>
      </c>
      <c r="E34" s="255" t="s">
        <v>10</v>
      </c>
      <c r="F34" s="256" t="s">
        <v>10</v>
      </c>
      <c r="G34" s="257" t="s">
        <v>10</v>
      </c>
      <c r="H34" s="258" t="s">
        <v>10</v>
      </c>
    </row>
  </sheetData>
  <sortState ref="A22:H34">
    <sortCondition ref="G22:G34"/>
    <sortCondition descending="1" ref="D22:D34"/>
  </sortState>
  <mergeCells count="8">
    <mergeCell ref="A20:H20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2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4.5703125" style="2" bestFit="1" customWidth="1"/>
    <col min="5" max="8" width="6.7109375" style="2" customWidth="1"/>
    <col min="9" max="16384" width="11.42578125" style="1"/>
  </cols>
  <sheetData>
    <row r="1" spans="1:9" ht="30.75">
      <c r="A1" s="197" t="str">
        <f>JUV!A1</f>
        <v>MAR DEL PLATA GOLF CLUB</v>
      </c>
      <c r="B1" s="197"/>
      <c r="C1" s="197"/>
      <c r="D1" s="197"/>
      <c r="E1" s="197"/>
      <c r="F1" s="197"/>
      <c r="G1" s="197"/>
      <c r="H1" s="197"/>
    </row>
    <row r="2" spans="1:9" ht="23.25">
      <c r="A2" s="201" t="str">
        <f>JUV!A2</f>
        <v>Cancha Nueva</v>
      </c>
      <c r="B2" s="201"/>
      <c r="C2" s="201"/>
      <c r="D2" s="201"/>
      <c r="E2" s="201"/>
      <c r="F2" s="201"/>
      <c r="G2" s="201"/>
      <c r="H2" s="201"/>
    </row>
    <row r="3" spans="1:9" ht="19.5">
      <c r="A3" s="198" t="s">
        <v>7</v>
      </c>
      <c r="B3" s="198"/>
      <c r="C3" s="198"/>
      <c r="D3" s="198"/>
      <c r="E3" s="198"/>
      <c r="F3" s="198"/>
      <c r="G3" s="198"/>
      <c r="H3" s="198"/>
    </row>
    <row r="4" spans="1:9" ht="26.25">
      <c r="A4" s="199" t="s">
        <v>11</v>
      </c>
      <c r="B4" s="199"/>
      <c r="C4" s="199"/>
      <c r="D4" s="199"/>
      <c r="E4" s="199"/>
      <c r="F4" s="199"/>
      <c r="G4" s="199"/>
      <c r="H4" s="199"/>
    </row>
    <row r="5" spans="1:9" ht="19.5">
      <c r="A5" s="200" t="str">
        <f>JUV!A5</f>
        <v>DOS VUELTAS DE 9 HOYOS MEDAL PLAY</v>
      </c>
      <c r="B5" s="200"/>
      <c r="C5" s="200"/>
      <c r="D5" s="200"/>
      <c r="E5" s="200"/>
      <c r="F5" s="200"/>
      <c r="G5" s="200"/>
      <c r="H5" s="200"/>
    </row>
    <row r="6" spans="1:9" ht="19.5">
      <c r="A6" s="193" t="str">
        <f>JUV!A6</f>
        <v>DOMINGO 24 DE NOVIEMBRE DE 2019</v>
      </c>
      <c r="B6" s="193"/>
      <c r="C6" s="193"/>
      <c r="D6" s="193"/>
      <c r="E6" s="193"/>
      <c r="F6" s="193"/>
      <c r="G6" s="193"/>
      <c r="H6" s="193"/>
    </row>
    <row r="7" spans="1:9" ht="20.25" thickBot="1">
      <c r="A7" s="202" t="s">
        <v>137</v>
      </c>
      <c r="B7" s="202"/>
      <c r="C7" s="202"/>
      <c r="D7" s="202"/>
      <c r="E7" s="202"/>
      <c r="F7" s="202"/>
      <c r="G7" s="202"/>
      <c r="H7" s="202"/>
    </row>
    <row r="8" spans="1:9" ht="20.25" thickBot="1">
      <c r="A8" s="190" t="s">
        <v>30</v>
      </c>
      <c r="B8" s="191"/>
      <c r="C8" s="191"/>
      <c r="D8" s="191"/>
      <c r="E8" s="191"/>
      <c r="F8" s="191"/>
      <c r="G8" s="191"/>
      <c r="H8" s="192"/>
    </row>
    <row r="9" spans="1: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39" t="s">
        <v>53</v>
      </c>
      <c r="B10" s="65" t="s">
        <v>48</v>
      </c>
      <c r="C10" s="66">
        <v>38888</v>
      </c>
      <c r="D10" s="41">
        <v>8</v>
      </c>
      <c r="E10" s="37">
        <v>37</v>
      </c>
      <c r="F10" s="42">
        <v>37</v>
      </c>
      <c r="G10" s="23">
        <f t="shared" ref="G10:G24" si="0">SUM(E10:F10)</f>
        <v>74</v>
      </c>
      <c r="H10" s="22">
        <f t="shared" ref="H10:H20" si="1">SUM(G10-D10)</f>
        <v>66</v>
      </c>
      <c r="I10" s="28" t="s">
        <v>15</v>
      </c>
    </row>
    <row r="11" spans="1:9" ht="20.25" thickBot="1">
      <c r="A11" s="39" t="s">
        <v>50</v>
      </c>
      <c r="B11" s="65" t="s">
        <v>46</v>
      </c>
      <c r="C11" s="66">
        <v>38833</v>
      </c>
      <c r="D11" s="41">
        <v>12</v>
      </c>
      <c r="E11" s="37">
        <v>42</v>
      </c>
      <c r="F11" s="42">
        <v>35</v>
      </c>
      <c r="G11" s="23">
        <f t="shared" si="0"/>
        <v>77</v>
      </c>
      <c r="H11" s="22">
        <f t="shared" si="1"/>
        <v>65</v>
      </c>
      <c r="I11" s="28" t="s">
        <v>16</v>
      </c>
    </row>
    <row r="12" spans="1:9" ht="19.5">
      <c r="A12" s="39" t="s">
        <v>52</v>
      </c>
      <c r="B12" s="65" t="s">
        <v>41</v>
      </c>
      <c r="C12" s="66">
        <v>38884</v>
      </c>
      <c r="D12" s="41">
        <v>4</v>
      </c>
      <c r="E12" s="37">
        <v>39</v>
      </c>
      <c r="F12" s="42">
        <v>40</v>
      </c>
      <c r="G12" s="23">
        <f t="shared" si="0"/>
        <v>79</v>
      </c>
      <c r="H12" s="22">
        <f t="shared" si="1"/>
        <v>75</v>
      </c>
    </row>
    <row r="13" spans="1:9" ht="19.5">
      <c r="A13" s="39" t="s">
        <v>185</v>
      </c>
      <c r="B13" s="65" t="s">
        <v>47</v>
      </c>
      <c r="C13" s="66">
        <v>38888</v>
      </c>
      <c r="D13" s="41">
        <v>12</v>
      </c>
      <c r="E13" s="37">
        <v>39</v>
      </c>
      <c r="F13" s="42">
        <v>41</v>
      </c>
      <c r="G13" s="23">
        <f t="shared" si="0"/>
        <v>80</v>
      </c>
      <c r="H13" s="22">
        <f t="shared" si="1"/>
        <v>68</v>
      </c>
    </row>
    <row r="14" spans="1:9" ht="19.5">
      <c r="A14" s="39" t="s">
        <v>118</v>
      </c>
      <c r="B14" s="65" t="s">
        <v>48</v>
      </c>
      <c r="C14" s="66">
        <v>38874</v>
      </c>
      <c r="D14" s="41">
        <v>8</v>
      </c>
      <c r="E14" s="37">
        <v>41</v>
      </c>
      <c r="F14" s="42">
        <v>39</v>
      </c>
      <c r="G14" s="23">
        <f t="shared" si="0"/>
        <v>80</v>
      </c>
      <c r="H14" s="22">
        <f t="shared" si="1"/>
        <v>72</v>
      </c>
    </row>
    <row r="15" spans="1:9" ht="19.5">
      <c r="A15" s="39" t="s">
        <v>54</v>
      </c>
      <c r="B15" s="65" t="s">
        <v>55</v>
      </c>
      <c r="C15" s="66">
        <v>39044</v>
      </c>
      <c r="D15" s="41">
        <v>14</v>
      </c>
      <c r="E15" s="37">
        <v>42</v>
      </c>
      <c r="F15" s="42">
        <v>40</v>
      </c>
      <c r="G15" s="23">
        <f t="shared" si="0"/>
        <v>82</v>
      </c>
      <c r="H15" s="22">
        <f t="shared" si="1"/>
        <v>68</v>
      </c>
    </row>
    <row r="16" spans="1:9" ht="20.25" thickBot="1">
      <c r="A16" s="39" t="s">
        <v>246</v>
      </c>
      <c r="B16" s="65" t="s">
        <v>47</v>
      </c>
      <c r="C16" s="66">
        <v>39105</v>
      </c>
      <c r="D16" s="41">
        <v>10</v>
      </c>
      <c r="E16" s="37">
        <v>41</v>
      </c>
      <c r="F16" s="42">
        <v>41</v>
      </c>
      <c r="G16" s="23">
        <f t="shared" si="0"/>
        <v>82</v>
      </c>
      <c r="H16" s="22">
        <f t="shared" si="1"/>
        <v>72</v>
      </c>
    </row>
    <row r="17" spans="1:9" ht="20.25" thickBot="1">
      <c r="A17" s="39" t="s">
        <v>135</v>
      </c>
      <c r="B17" s="65" t="s">
        <v>80</v>
      </c>
      <c r="C17" s="66">
        <v>40163</v>
      </c>
      <c r="D17" s="41">
        <v>23</v>
      </c>
      <c r="E17" s="37">
        <v>42</v>
      </c>
      <c r="F17" s="42">
        <v>46</v>
      </c>
      <c r="G17" s="23">
        <f t="shared" si="0"/>
        <v>88</v>
      </c>
      <c r="H17" s="22">
        <f t="shared" si="1"/>
        <v>65</v>
      </c>
      <c r="I17" s="32" t="s">
        <v>17</v>
      </c>
    </row>
    <row r="18" spans="1:9" ht="20.25" thickBot="1">
      <c r="A18" s="39" t="s">
        <v>49</v>
      </c>
      <c r="B18" s="65" t="s">
        <v>46</v>
      </c>
      <c r="C18" s="66">
        <v>38789</v>
      </c>
      <c r="D18" s="41">
        <v>14</v>
      </c>
      <c r="E18" s="37">
        <v>44</v>
      </c>
      <c r="F18" s="42">
        <v>44</v>
      </c>
      <c r="G18" s="23">
        <f t="shared" si="0"/>
        <v>88</v>
      </c>
      <c r="H18" s="22">
        <f t="shared" si="1"/>
        <v>74</v>
      </c>
    </row>
    <row r="19" spans="1:9" ht="20.25" thickBot="1">
      <c r="A19" s="39" t="s">
        <v>186</v>
      </c>
      <c r="B19" s="65" t="s">
        <v>46</v>
      </c>
      <c r="C19" s="66">
        <v>39205</v>
      </c>
      <c r="D19" s="41">
        <v>22</v>
      </c>
      <c r="E19" s="37">
        <v>42</v>
      </c>
      <c r="F19" s="42">
        <v>47</v>
      </c>
      <c r="G19" s="23">
        <f t="shared" si="0"/>
        <v>89</v>
      </c>
      <c r="H19" s="22">
        <f t="shared" si="1"/>
        <v>67</v>
      </c>
      <c r="I19" s="32" t="s">
        <v>18</v>
      </c>
    </row>
    <row r="20" spans="1:9" ht="19.5">
      <c r="A20" s="39" t="s">
        <v>245</v>
      </c>
      <c r="B20" s="65" t="s">
        <v>41</v>
      </c>
      <c r="C20" s="66">
        <v>38872</v>
      </c>
      <c r="D20" s="41">
        <v>20</v>
      </c>
      <c r="E20" s="37">
        <v>47</v>
      </c>
      <c r="F20" s="42">
        <v>44</v>
      </c>
      <c r="G20" s="23">
        <f t="shared" si="0"/>
        <v>91</v>
      </c>
      <c r="H20" s="22">
        <f t="shared" si="1"/>
        <v>71</v>
      </c>
    </row>
    <row r="21" spans="1:9" ht="19.5">
      <c r="A21" s="183" t="s">
        <v>113</v>
      </c>
      <c r="B21" s="65" t="s">
        <v>41</v>
      </c>
      <c r="C21" s="66">
        <v>39183</v>
      </c>
      <c r="D21" s="182" t="s">
        <v>10</v>
      </c>
      <c r="E21" s="37">
        <v>43</v>
      </c>
      <c r="F21" s="42">
        <v>52</v>
      </c>
      <c r="G21" s="23">
        <f t="shared" si="0"/>
        <v>95</v>
      </c>
      <c r="H21" s="181" t="s">
        <v>10</v>
      </c>
    </row>
    <row r="22" spans="1:9" ht="19.5">
      <c r="A22" s="39" t="s">
        <v>51</v>
      </c>
      <c r="B22" s="65" t="s">
        <v>43</v>
      </c>
      <c r="C22" s="66">
        <v>38873</v>
      </c>
      <c r="D22" s="41">
        <v>30</v>
      </c>
      <c r="E22" s="37">
        <v>47</v>
      </c>
      <c r="F22" s="42">
        <v>51</v>
      </c>
      <c r="G22" s="23">
        <f t="shared" si="0"/>
        <v>98</v>
      </c>
      <c r="H22" s="22">
        <f>SUM(G22-D22)</f>
        <v>68</v>
      </c>
    </row>
    <row r="23" spans="1:9" ht="19.5">
      <c r="A23" s="183" t="s">
        <v>196</v>
      </c>
      <c r="B23" s="65" t="s">
        <v>48</v>
      </c>
      <c r="C23" s="66">
        <v>39381</v>
      </c>
      <c r="D23" s="182" t="s">
        <v>10</v>
      </c>
      <c r="E23" s="37">
        <v>55</v>
      </c>
      <c r="F23" s="42">
        <v>53</v>
      </c>
      <c r="G23" s="23">
        <f t="shared" si="0"/>
        <v>108</v>
      </c>
      <c r="H23" s="181" t="s">
        <v>10</v>
      </c>
    </row>
    <row r="24" spans="1:9" ht="20.25" thickBot="1">
      <c r="A24" s="177" t="s">
        <v>138</v>
      </c>
      <c r="B24" s="184" t="s">
        <v>38</v>
      </c>
      <c r="C24" s="185">
        <v>39088</v>
      </c>
      <c r="D24" s="188">
        <v>29</v>
      </c>
      <c r="E24" s="178">
        <v>51</v>
      </c>
      <c r="F24" s="186">
        <v>57</v>
      </c>
      <c r="G24" s="187">
        <f t="shared" si="0"/>
        <v>108</v>
      </c>
      <c r="H24" s="189">
        <f>SUM(G24-D24)</f>
        <v>79</v>
      </c>
    </row>
    <row r="25" spans="1:9">
      <c r="D25" s="1"/>
      <c r="E25" s="1"/>
      <c r="F25" s="1"/>
      <c r="G25" s="1"/>
      <c r="H25" s="1"/>
    </row>
    <row r="26" spans="1:9">
      <c r="D26" s="1"/>
      <c r="E26" s="1"/>
      <c r="F26" s="1"/>
      <c r="G26" s="1"/>
      <c r="H26" s="1"/>
    </row>
    <row r="27" spans="1:9">
      <c r="D27" s="1"/>
      <c r="E27" s="1"/>
      <c r="F27" s="1"/>
      <c r="G27" s="1"/>
      <c r="H27" s="1"/>
    </row>
    <row r="28" spans="1:9">
      <c r="D28" s="1"/>
      <c r="E28" s="1"/>
      <c r="F28" s="1"/>
      <c r="G28" s="1"/>
      <c r="H28" s="1"/>
    </row>
    <row r="29" spans="1:9">
      <c r="D29" s="1"/>
      <c r="E29" s="1"/>
      <c r="F29" s="1"/>
      <c r="G29" s="1"/>
      <c r="H29" s="1"/>
    </row>
    <row r="30" spans="1:9">
      <c r="D30" s="1"/>
      <c r="E30" s="1"/>
      <c r="F30" s="1"/>
      <c r="G30" s="1"/>
      <c r="H30" s="1"/>
    </row>
    <row r="31" spans="1:9">
      <c r="D31" s="1"/>
      <c r="E31" s="1"/>
      <c r="F31" s="1"/>
      <c r="G31" s="1"/>
      <c r="H31" s="1"/>
    </row>
    <row r="32" spans="1:9">
      <c r="D32" s="1"/>
      <c r="E32" s="1"/>
      <c r="F32" s="1"/>
      <c r="G32" s="1"/>
      <c r="H32" s="1"/>
    </row>
    <row r="33" spans="4:8">
      <c r="D33" s="1"/>
      <c r="E33" s="1"/>
      <c r="F33" s="1"/>
      <c r="G33" s="1"/>
      <c r="H33" s="1"/>
    </row>
    <row r="34" spans="4:8">
      <c r="D34" s="1"/>
      <c r="E34" s="1"/>
      <c r="F34" s="1"/>
      <c r="G34" s="1"/>
      <c r="H34" s="1"/>
    </row>
    <row r="35" spans="4:8">
      <c r="D35" s="1"/>
      <c r="E35" s="1"/>
      <c r="F35" s="1"/>
      <c r="G35" s="1"/>
      <c r="H35" s="1"/>
    </row>
    <row r="36" spans="4:8">
      <c r="D36" s="1"/>
      <c r="E36" s="1"/>
      <c r="F36" s="1"/>
      <c r="G36" s="1"/>
      <c r="H36" s="1"/>
    </row>
    <row r="37" spans="4:8">
      <c r="D37" s="1"/>
      <c r="E37" s="1"/>
      <c r="F37" s="1"/>
      <c r="G37" s="1"/>
      <c r="H37" s="1"/>
    </row>
    <row r="38" spans="4:8">
      <c r="D38" s="1"/>
      <c r="E38" s="1"/>
      <c r="F38" s="1"/>
      <c r="G38" s="1"/>
      <c r="H38" s="1"/>
    </row>
    <row r="39" spans="4:8">
      <c r="D39" s="1"/>
      <c r="E39" s="1"/>
      <c r="F39" s="1"/>
      <c r="G39" s="1"/>
      <c r="H39" s="1"/>
    </row>
    <row r="40" spans="4:8">
      <c r="D40" s="1"/>
      <c r="E40" s="1"/>
      <c r="F40" s="1"/>
      <c r="G40" s="1"/>
      <c r="H40" s="1"/>
    </row>
    <row r="41" spans="4:8">
      <c r="D41" s="1"/>
      <c r="E41" s="1"/>
      <c r="F41" s="1"/>
      <c r="G41" s="1"/>
      <c r="H41" s="1"/>
    </row>
    <row r="42" spans="4:8">
      <c r="D42" s="1"/>
      <c r="E42" s="1"/>
      <c r="F42" s="1"/>
      <c r="G42" s="1"/>
      <c r="H42" s="1"/>
    </row>
    <row r="43" spans="4:8">
      <c r="D43" s="1"/>
      <c r="E43" s="1"/>
      <c r="F43" s="1"/>
      <c r="G43" s="1"/>
      <c r="H43" s="1"/>
    </row>
    <row r="44" spans="4:8">
      <c r="D44" s="1"/>
      <c r="E44" s="1"/>
      <c r="F44" s="1"/>
      <c r="G44" s="1"/>
      <c r="H44" s="1"/>
    </row>
    <row r="45" spans="4:8">
      <c r="D45" s="1"/>
      <c r="E45" s="1"/>
      <c r="F45" s="1"/>
      <c r="G45" s="1"/>
      <c r="H45" s="1"/>
    </row>
    <row r="46" spans="4:8">
      <c r="D46" s="1"/>
      <c r="E46" s="1"/>
      <c r="F46" s="1"/>
      <c r="G46" s="1"/>
      <c r="H46" s="1"/>
    </row>
    <row r="47" spans="4:8">
      <c r="D47" s="1"/>
      <c r="E47" s="1"/>
      <c r="F47" s="1"/>
      <c r="G47" s="1"/>
      <c r="H47" s="1"/>
    </row>
    <row r="48" spans="4:8">
      <c r="D48" s="1"/>
      <c r="E48" s="1"/>
      <c r="F48" s="1"/>
      <c r="G48" s="1"/>
      <c r="H48" s="1"/>
    </row>
    <row r="49" spans="4:8">
      <c r="D49" s="1"/>
      <c r="E49" s="1"/>
      <c r="F49" s="1"/>
      <c r="G49" s="1"/>
      <c r="H49" s="1"/>
    </row>
    <row r="50" spans="4:8">
      <c r="D50" s="1"/>
      <c r="E50" s="1"/>
      <c r="F50" s="1"/>
      <c r="G50" s="1"/>
      <c r="H50" s="1"/>
    </row>
    <row r="51" spans="4:8">
      <c r="D51" s="1"/>
      <c r="E51" s="1"/>
      <c r="F51" s="1"/>
      <c r="G51" s="1"/>
      <c r="H51" s="1"/>
    </row>
    <row r="52" spans="4:8">
      <c r="D52" s="1"/>
      <c r="E52" s="1"/>
      <c r="F52" s="1"/>
      <c r="G52" s="1"/>
      <c r="H52" s="1"/>
    </row>
    <row r="53" spans="4:8">
      <c r="D53" s="1"/>
      <c r="E53" s="1"/>
      <c r="F53" s="1"/>
      <c r="G53" s="1"/>
      <c r="H53" s="1"/>
    </row>
    <row r="54" spans="4:8">
      <c r="D54" s="1"/>
      <c r="E54" s="1"/>
      <c r="F54" s="1"/>
      <c r="G54" s="1"/>
      <c r="H54" s="1"/>
    </row>
    <row r="55" spans="4:8">
      <c r="D55" s="1"/>
      <c r="E55" s="1"/>
      <c r="F55" s="1"/>
      <c r="G55" s="1"/>
      <c r="H55" s="1"/>
    </row>
    <row r="56" spans="4:8">
      <c r="D56" s="1"/>
      <c r="E56" s="1"/>
      <c r="F56" s="1"/>
      <c r="G56" s="1"/>
      <c r="H56" s="1"/>
    </row>
    <row r="57" spans="4:8">
      <c r="D57" s="1"/>
      <c r="E57" s="1"/>
      <c r="F57" s="1"/>
      <c r="G57" s="1"/>
      <c r="H57" s="1"/>
    </row>
    <row r="58" spans="4:8">
      <c r="D58" s="1"/>
      <c r="E58" s="1"/>
      <c r="F58" s="1"/>
      <c r="G58" s="1"/>
      <c r="H58" s="1"/>
    </row>
    <row r="59" spans="4:8">
      <c r="D59" s="1"/>
      <c r="E59" s="1"/>
      <c r="F59" s="1"/>
      <c r="G59" s="1"/>
      <c r="H59" s="1"/>
    </row>
    <row r="60" spans="4:8">
      <c r="D60" s="1"/>
      <c r="E60" s="1"/>
      <c r="F60" s="1"/>
      <c r="G60" s="1"/>
      <c r="H60" s="1"/>
    </row>
    <row r="61" spans="4:8">
      <c r="D61" s="1"/>
      <c r="E61" s="1"/>
      <c r="F61" s="1"/>
      <c r="G61" s="1"/>
      <c r="H61" s="1"/>
    </row>
    <row r="62" spans="4:8">
      <c r="D62" s="1"/>
      <c r="E62" s="1"/>
      <c r="F62" s="1"/>
      <c r="G62" s="1"/>
      <c r="H62" s="1"/>
    </row>
    <row r="63" spans="4:8">
      <c r="D63" s="1"/>
      <c r="E63" s="1"/>
      <c r="F63" s="1"/>
      <c r="G63" s="1"/>
      <c r="H63" s="1"/>
    </row>
    <row r="64" spans="4:8">
      <c r="D64" s="1"/>
      <c r="E64" s="1"/>
      <c r="F64" s="1"/>
      <c r="G64" s="1"/>
      <c r="H64" s="1"/>
    </row>
    <row r="65" spans="4:8">
      <c r="D65" s="1"/>
      <c r="E65" s="1"/>
      <c r="F65" s="1"/>
      <c r="G65" s="1"/>
      <c r="H65" s="1"/>
    </row>
    <row r="66" spans="4:8">
      <c r="D66" s="1"/>
      <c r="E66" s="1"/>
      <c r="F66" s="1"/>
      <c r="G66" s="1"/>
      <c r="H66" s="1"/>
    </row>
    <row r="67" spans="4:8">
      <c r="D67" s="1"/>
      <c r="E67" s="1"/>
      <c r="F67" s="1"/>
      <c r="G67" s="1"/>
      <c r="H67" s="1"/>
    </row>
    <row r="68" spans="4:8">
      <c r="D68" s="1"/>
      <c r="E68" s="1"/>
      <c r="F68" s="1"/>
      <c r="G68" s="1"/>
      <c r="H68" s="1"/>
    </row>
    <row r="69" spans="4:8">
      <c r="D69" s="1"/>
      <c r="E69" s="1"/>
      <c r="F69" s="1"/>
      <c r="G69" s="1"/>
      <c r="H69" s="1"/>
    </row>
    <row r="70" spans="4:8">
      <c r="D70" s="1"/>
      <c r="E70" s="1"/>
      <c r="F70" s="1"/>
      <c r="G70" s="1"/>
      <c r="H70" s="1"/>
    </row>
    <row r="71" spans="4:8">
      <c r="D71" s="1"/>
      <c r="E71" s="1"/>
      <c r="F71" s="1"/>
      <c r="G71" s="1"/>
      <c r="H71" s="1"/>
    </row>
    <row r="72" spans="4:8">
      <c r="D72" s="1"/>
      <c r="E72" s="1"/>
      <c r="F72" s="1"/>
      <c r="G72" s="1"/>
      <c r="H72" s="1"/>
    </row>
    <row r="73" spans="4:8">
      <c r="D73" s="1"/>
      <c r="E73" s="1"/>
      <c r="F73" s="1"/>
      <c r="G73" s="1"/>
      <c r="H73" s="1"/>
    </row>
    <row r="74" spans="4:8">
      <c r="D74" s="1"/>
      <c r="E74" s="1"/>
      <c r="F74" s="1"/>
      <c r="G74" s="1"/>
      <c r="H74" s="1"/>
    </row>
    <row r="75" spans="4:8">
      <c r="D75" s="1"/>
      <c r="E75" s="1"/>
      <c r="F75" s="1"/>
      <c r="G75" s="1"/>
      <c r="H75" s="1"/>
    </row>
    <row r="76" spans="4:8">
      <c r="D76" s="1"/>
      <c r="E76" s="1"/>
      <c r="F76" s="1"/>
      <c r="G76" s="1"/>
      <c r="H76" s="1"/>
    </row>
    <row r="77" spans="4:8">
      <c r="D77" s="1"/>
      <c r="E77" s="1"/>
      <c r="F77" s="1"/>
      <c r="G77" s="1"/>
      <c r="H77" s="1"/>
    </row>
    <row r="78" spans="4:8">
      <c r="D78" s="1"/>
      <c r="E78" s="1"/>
      <c r="F78" s="1"/>
      <c r="G78" s="1"/>
      <c r="H78" s="1"/>
    </row>
    <row r="79" spans="4:8">
      <c r="D79" s="1"/>
      <c r="E79" s="1"/>
      <c r="F79" s="1"/>
      <c r="G79" s="1"/>
      <c r="H79" s="1"/>
    </row>
    <row r="80" spans="4:8">
      <c r="D80" s="1"/>
      <c r="E80" s="1"/>
      <c r="F80" s="1"/>
      <c r="G80" s="1"/>
      <c r="H80" s="1"/>
    </row>
    <row r="81" spans="4:8">
      <c r="D81" s="1"/>
      <c r="E81" s="1"/>
      <c r="F81" s="1"/>
      <c r="G81" s="1"/>
      <c r="H81" s="1"/>
    </row>
    <row r="82" spans="4:8">
      <c r="D82" s="1"/>
      <c r="E82" s="1"/>
      <c r="F82" s="1"/>
      <c r="G82" s="1"/>
      <c r="H82" s="1"/>
    </row>
    <row r="83" spans="4:8">
      <c r="D83" s="1"/>
      <c r="E83" s="1"/>
      <c r="F83" s="1"/>
      <c r="G83" s="1"/>
      <c r="H83" s="1"/>
    </row>
    <row r="84" spans="4:8">
      <c r="D84" s="1"/>
      <c r="E84" s="1"/>
      <c r="F84" s="1"/>
      <c r="G84" s="1"/>
      <c r="H84" s="1"/>
    </row>
    <row r="85" spans="4:8">
      <c r="D85" s="1"/>
      <c r="E85" s="1"/>
      <c r="F85" s="1"/>
      <c r="G85" s="1"/>
      <c r="H85" s="1"/>
    </row>
    <row r="86" spans="4:8">
      <c r="D86" s="1"/>
      <c r="E86" s="1"/>
      <c r="F86" s="1"/>
      <c r="G86" s="1"/>
      <c r="H86" s="1"/>
    </row>
    <row r="87" spans="4:8">
      <c r="D87" s="1"/>
      <c r="E87" s="1"/>
      <c r="F87" s="1"/>
      <c r="G87" s="1"/>
      <c r="H87" s="1"/>
    </row>
    <row r="88" spans="4:8">
      <c r="D88" s="1"/>
      <c r="E88" s="1"/>
      <c r="F88" s="1"/>
      <c r="G88" s="1"/>
      <c r="H88" s="1"/>
    </row>
    <row r="89" spans="4:8">
      <c r="D89" s="1"/>
      <c r="E89" s="1"/>
      <c r="F89" s="1"/>
      <c r="G89" s="1"/>
      <c r="H89" s="1"/>
    </row>
    <row r="90" spans="4:8">
      <c r="D90" s="1"/>
      <c r="E90" s="1"/>
      <c r="F90" s="1"/>
      <c r="G90" s="1"/>
      <c r="H90" s="1"/>
    </row>
    <row r="91" spans="4:8">
      <c r="D91" s="1"/>
      <c r="E91" s="1"/>
      <c r="F91" s="1"/>
      <c r="G91" s="1"/>
      <c r="H91" s="1"/>
    </row>
    <row r="92" spans="4:8">
      <c r="D92" s="1"/>
      <c r="E92" s="1"/>
      <c r="F92" s="1"/>
      <c r="G92" s="1"/>
      <c r="H92" s="1"/>
    </row>
    <row r="93" spans="4:8">
      <c r="D93" s="1"/>
      <c r="E93" s="1"/>
      <c r="F93" s="1"/>
      <c r="G93" s="1"/>
      <c r="H93" s="1"/>
    </row>
    <row r="94" spans="4:8">
      <c r="D94" s="1"/>
      <c r="E94" s="1"/>
      <c r="F94" s="1"/>
      <c r="G94" s="1"/>
      <c r="H94" s="1"/>
    </row>
    <row r="95" spans="4:8">
      <c r="D95" s="1"/>
      <c r="E95" s="1"/>
      <c r="F95" s="1"/>
      <c r="G95" s="1"/>
      <c r="H95" s="1"/>
    </row>
    <row r="96" spans="4:8">
      <c r="D96" s="1"/>
      <c r="E96" s="1"/>
      <c r="F96" s="1"/>
      <c r="G96" s="1"/>
      <c r="H96" s="1"/>
    </row>
    <row r="97" spans="4:8">
      <c r="D97" s="1"/>
      <c r="E97" s="1"/>
      <c r="F97" s="1"/>
      <c r="G97" s="1"/>
      <c r="H97" s="1"/>
    </row>
    <row r="98" spans="4:8">
      <c r="D98" s="1"/>
      <c r="E98" s="1"/>
      <c r="F98" s="1"/>
      <c r="G98" s="1"/>
      <c r="H98" s="1"/>
    </row>
    <row r="99" spans="4:8">
      <c r="D99" s="1"/>
      <c r="E99" s="1"/>
      <c r="F99" s="1"/>
      <c r="G99" s="1"/>
      <c r="H99" s="1"/>
    </row>
    <row r="100" spans="4:8">
      <c r="D100" s="1"/>
      <c r="E100" s="1"/>
      <c r="F100" s="1"/>
      <c r="G100" s="1"/>
      <c r="H100" s="1"/>
    </row>
    <row r="101" spans="4:8">
      <c r="D101" s="1"/>
      <c r="E101" s="1"/>
      <c r="F101" s="1"/>
      <c r="G101" s="1"/>
      <c r="H101" s="1"/>
    </row>
    <row r="102" spans="4:8">
      <c r="D102" s="1"/>
      <c r="E102" s="1"/>
      <c r="F102" s="1"/>
      <c r="G102" s="1"/>
      <c r="H102" s="1"/>
    </row>
    <row r="103" spans="4:8">
      <c r="D103" s="1"/>
      <c r="E103" s="1"/>
      <c r="F103" s="1"/>
      <c r="G103" s="1"/>
      <c r="H103" s="1"/>
    </row>
    <row r="104" spans="4:8">
      <c r="D104" s="1"/>
      <c r="E104" s="1"/>
      <c r="F104" s="1"/>
      <c r="G104" s="1"/>
      <c r="H104" s="1"/>
    </row>
    <row r="105" spans="4:8">
      <c r="D105" s="1"/>
      <c r="E105" s="1"/>
      <c r="F105" s="1"/>
      <c r="G105" s="1"/>
      <c r="H105" s="1"/>
    </row>
    <row r="106" spans="4:8">
      <c r="D106" s="1"/>
      <c r="E106" s="1"/>
      <c r="F106" s="1"/>
      <c r="G106" s="1"/>
      <c r="H106" s="1"/>
    </row>
    <row r="107" spans="4:8">
      <c r="D107" s="1"/>
      <c r="E107" s="1"/>
      <c r="F107" s="1"/>
      <c r="G107" s="1"/>
      <c r="H107" s="1"/>
    </row>
    <row r="108" spans="4:8">
      <c r="D108" s="1"/>
      <c r="E108" s="1"/>
      <c r="F108" s="1"/>
      <c r="G108" s="1"/>
      <c r="H108" s="1"/>
    </row>
    <row r="109" spans="4:8">
      <c r="D109" s="1"/>
      <c r="E109" s="1"/>
      <c r="F109" s="1"/>
      <c r="G109" s="1"/>
      <c r="H109" s="1"/>
    </row>
    <row r="110" spans="4:8">
      <c r="D110" s="1"/>
      <c r="E110" s="1"/>
      <c r="F110" s="1"/>
      <c r="G110" s="1"/>
      <c r="H110" s="1"/>
    </row>
    <row r="111" spans="4:8">
      <c r="D111" s="1"/>
      <c r="E111" s="1"/>
      <c r="F111" s="1"/>
      <c r="G111" s="1"/>
      <c r="H111" s="1"/>
    </row>
    <row r="112" spans="4:8">
      <c r="D112" s="1"/>
      <c r="E112" s="1"/>
      <c r="F112" s="1"/>
      <c r="G112" s="1"/>
      <c r="H112" s="1"/>
    </row>
    <row r="113" spans="4:8">
      <c r="D113" s="1"/>
      <c r="E113" s="1"/>
      <c r="F113" s="1"/>
      <c r="G113" s="1"/>
      <c r="H113" s="1"/>
    </row>
    <row r="114" spans="4:8">
      <c r="D114" s="1"/>
      <c r="E114" s="1"/>
      <c r="F114" s="1"/>
      <c r="G114" s="1"/>
      <c r="H114" s="1"/>
    </row>
    <row r="115" spans="4:8">
      <c r="D115" s="1"/>
      <c r="E115" s="1"/>
      <c r="F115" s="1"/>
      <c r="G115" s="1"/>
      <c r="H115" s="1"/>
    </row>
    <row r="116" spans="4:8">
      <c r="D116" s="1"/>
      <c r="E116" s="1"/>
      <c r="F116" s="1"/>
      <c r="G116" s="1"/>
      <c r="H116" s="1"/>
    </row>
    <row r="117" spans="4:8">
      <c r="D117" s="1"/>
      <c r="E117" s="1"/>
      <c r="F117" s="1"/>
      <c r="G117" s="1"/>
      <c r="H117" s="1"/>
    </row>
    <row r="118" spans="4:8">
      <c r="D118" s="1"/>
      <c r="E118" s="1"/>
      <c r="F118" s="1"/>
      <c r="G118" s="1"/>
      <c r="H118" s="1"/>
    </row>
    <row r="119" spans="4:8">
      <c r="D119" s="1"/>
      <c r="E119" s="1"/>
      <c r="F119" s="1"/>
      <c r="G119" s="1"/>
      <c r="H119" s="1"/>
    </row>
    <row r="120" spans="4:8">
      <c r="D120" s="1"/>
      <c r="E120" s="1"/>
      <c r="F120" s="1"/>
      <c r="G120" s="1"/>
      <c r="H120" s="1"/>
    </row>
    <row r="121" spans="4:8">
      <c r="D121" s="1"/>
      <c r="E121" s="1"/>
      <c r="F121" s="1"/>
      <c r="G121" s="1"/>
      <c r="H121" s="1"/>
    </row>
    <row r="122" spans="4:8">
      <c r="D122" s="1"/>
      <c r="E122" s="1"/>
      <c r="F122" s="1"/>
      <c r="G122" s="1"/>
      <c r="H122" s="1"/>
    </row>
    <row r="123" spans="4:8">
      <c r="D123" s="1"/>
      <c r="E123" s="1"/>
      <c r="F123" s="1"/>
      <c r="G123" s="1"/>
      <c r="H123" s="1"/>
    </row>
    <row r="124" spans="4:8">
      <c r="D124" s="1"/>
      <c r="E124" s="1"/>
      <c r="F124" s="1"/>
      <c r="G124" s="1"/>
      <c r="H124" s="1"/>
    </row>
    <row r="125" spans="4:8">
      <c r="D125" s="1"/>
      <c r="E125" s="1"/>
      <c r="F125" s="1"/>
      <c r="G125" s="1"/>
      <c r="H125" s="1"/>
    </row>
    <row r="126" spans="4:8">
      <c r="D126" s="1"/>
      <c r="E126" s="1"/>
      <c r="F126" s="1"/>
      <c r="G126" s="1"/>
      <c r="H126" s="1"/>
    </row>
    <row r="127" spans="4:8">
      <c r="D127" s="1"/>
      <c r="E127" s="1"/>
      <c r="F127" s="1"/>
      <c r="G127" s="1"/>
      <c r="H127" s="1"/>
    </row>
    <row r="128" spans="4:8">
      <c r="D128" s="1"/>
      <c r="E128" s="1"/>
      <c r="F128" s="1"/>
      <c r="G128" s="1"/>
      <c r="H128" s="1"/>
    </row>
    <row r="129" spans="4:8">
      <c r="D129" s="1"/>
      <c r="E129" s="1"/>
      <c r="F129" s="1"/>
      <c r="G129" s="1"/>
      <c r="H129" s="1"/>
    </row>
    <row r="130" spans="4:8">
      <c r="D130" s="1"/>
      <c r="E130" s="1"/>
      <c r="F130" s="1"/>
      <c r="G130" s="1"/>
      <c r="H130" s="1"/>
    </row>
    <row r="131" spans="4:8">
      <c r="D131" s="1"/>
      <c r="E131" s="1"/>
      <c r="F131" s="1"/>
      <c r="G131" s="1"/>
      <c r="H131" s="1"/>
    </row>
    <row r="132" spans="4:8">
      <c r="D132" s="1"/>
      <c r="E132" s="1"/>
      <c r="F132" s="1"/>
      <c r="G132" s="1"/>
      <c r="H132" s="1"/>
    </row>
    <row r="133" spans="4:8">
      <c r="D133" s="1"/>
      <c r="E133" s="1"/>
      <c r="F133" s="1"/>
      <c r="G133" s="1"/>
      <c r="H133" s="1"/>
    </row>
    <row r="134" spans="4:8">
      <c r="D134" s="1"/>
      <c r="E134" s="1"/>
      <c r="F134" s="1"/>
      <c r="G134" s="1"/>
      <c r="H134" s="1"/>
    </row>
    <row r="135" spans="4:8">
      <c r="D135" s="1"/>
      <c r="E135" s="1"/>
      <c r="F135" s="1"/>
      <c r="G135" s="1"/>
      <c r="H135" s="1"/>
    </row>
    <row r="136" spans="4:8">
      <c r="D136" s="1"/>
      <c r="E136" s="1"/>
      <c r="F136" s="1"/>
      <c r="G136" s="1"/>
      <c r="H136" s="1"/>
    </row>
    <row r="137" spans="4:8">
      <c r="D137" s="1"/>
      <c r="E137" s="1"/>
      <c r="F137" s="1"/>
      <c r="G137" s="1"/>
      <c r="H137" s="1"/>
    </row>
    <row r="138" spans="4:8">
      <c r="D138" s="1"/>
      <c r="E138" s="1"/>
      <c r="F138" s="1"/>
      <c r="G138" s="1"/>
      <c r="H138" s="1"/>
    </row>
    <row r="139" spans="4:8">
      <c r="D139" s="1"/>
      <c r="E139" s="1"/>
      <c r="F139" s="1"/>
      <c r="G139" s="1"/>
      <c r="H139" s="1"/>
    </row>
    <row r="140" spans="4:8">
      <c r="D140" s="1"/>
      <c r="E140" s="1"/>
      <c r="F140" s="1"/>
      <c r="G140" s="1"/>
      <c r="H140" s="1"/>
    </row>
    <row r="141" spans="4:8">
      <c r="D141" s="1"/>
      <c r="E141" s="1"/>
      <c r="F141" s="1"/>
      <c r="G141" s="1"/>
      <c r="H141" s="1"/>
    </row>
    <row r="142" spans="4:8">
      <c r="D142" s="1"/>
      <c r="E142" s="1"/>
      <c r="F142" s="1"/>
      <c r="G142" s="1"/>
      <c r="H142" s="1"/>
    </row>
    <row r="143" spans="4:8">
      <c r="D143" s="1"/>
      <c r="E143" s="1"/>
      <c r="F143" s="1"/>
      <c r="G143" s="1"/>
      <c r="H143" s="1"/>
    </row>
    <row r="144" spans="4:8">
      <c r="D144" s="1"/>
      <c r="E144" s="1"/>
      <c r="F144" s="1"/>
      <c r="G144" s="1"/>
      <c r="H144" s="1"/>
    </row>
    <row r="145" spans="4:8">
      <c r="D145" s="1"/>
      <c r="E145" s="1"/>
      <c r="F145" s="1"/>
      <c r="G145" s="1"/>
      <c r="H145" s="1"/>
    </row>
    <row r="146" spans="4:8">
      <c r="D146" s="1"/>
      <c r="E146" s="1"/>
      <c r="F146" s="1"/>
      <c r="G146" s="1"/>
      <c r="H146" s="1"/>
    </row>
    <row r="147" spans="4:8">
      <c r="D147" s="1"/>
      <c r="E147" s="1"/>
      <c r="F147" s="1"/>
      <c r="G147" s="1"/>
      <c r="H147" s="1"/>
    </row>
    <row r="148" spans="4:8">
      <c r="D148" s="1"/>
      <c r="E148" s="1"/>
      <c r="F148" s="1"/>
      <c r="G148" s="1"/>
      <c r="H148" s="1"/>
    </row>
    <row r="149" spans="4:8">
      <c r="D149" s="1"/>
      <c r="E149" s="1"/>
      <c r="F149" s="1"/>
      <c r="G149" s="1"/>
      <c r="H149" s="1"/>
    </row>
    <row r="150" spans="4:8">
      <c r="D150" s="1"/>
      <c r="E150" s="1"/>
      <c r="F150" s="1"/>
      <c r="G150" s="1"/>
      <c r="H150" s="1"/>
    </row>
    <row r="151" spans="4:8">
      <c r="D151" s="1"/>
      <c r="E151" s="1"/>
      <c r="F151" s="1"/>
      <c r="G151" s="1"/>
      <c r="H151" s="1"/>
    </row>
    <row r="152" spans="4:8">
      <c r="D152" s="1"/>
      <c r="E152" s="1"/>
      <c r="F152" s="1"/>
      <c r="G152" s="1"/>
      <c r="H152" s="1"/>
    </row>
  </sheetData>
  <sortState ref="A10:H24">
    <sortCondition ref="G10:G24"/>
    <sortCondition descending="1" ref="D10:D24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8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6" width="11.42578125" style="27"/>
    <col min="7" max="16384" width="11.42578125" style="1"/>
  </cols>
  <sheetData>
    <row r="1" spans="1:14" ht="30.75">
      <c r="A1" s="197" t="str">
        <f>JUV!A1</f>
        <v>MAR DEL PLATA GOLF CLUB</v>
      </c>
      <c r="B1" s="197"/>
      <c r="C1" s="197"/>
      <c r="D1" s="197"/>
    </row>
    <row r="2" spans="1:14" ht="23.25">
      <c r="A2" s="201" t="str">
        <f>JUV!A2</f>
        <v>Cancha Nueva</v>
      </c>
      <c r="B2" s="201"/>
      <c r="C2" s="201"/>
      <c r="D2" s="201"/>
    </row>
    <row r="3" spans="1:14" ht="19.5">
      <c r="A3" s="198" t="s">
        <v>7</v>
      </c>
      <c r="B3" s="198"/>
      <c r="C3" s="198"/>
      <c r="D3" s="198"/>
    </row>
    <row r="4" spans="1:14" ht="26.25">
      <c r="A4" s="199" t="s">
        <v>12</v>
      </c>
      <c r="B4" s="199"/>
      <c r="C4" s="199"/>
      <c r="D4" s="199"/>
    </row>
    <row r="5" spans="1:14" ht="19.5">
      <c r="A5" s="200" t="s">
        <v>14</v>
      </c>
      <c r="B5" s="200"/>
      <c r="C5" s="200"/>
      <c r="D5" s="200"/>
    </row>
    <row r="6" spans="1:14" ht="19.5">
      <c r="A6" s="193" t="str">
        <f>JUV!A6</f>
        <v>DOMINGO 24 DE NOVIEMBRE DE 2019</v>
      </c>
      <c r="B6" s="193"/>
      <c r="C6" s="193"/>
      <c r="D6" s="193"/>
    </row>
    <row r="7" spans="1:14" ht="20.25" thickBot="1">
      <c r="A7" s="11"/>
      <c r="B7" s="11"/>
      <c r="C7" s="11"/>
      <c r="D7" s="11"/>
    </row>
    <row r="8" spans="1:14" ht="20.25" thickBot="1">
      <c r="A8" s="190" t="s">
        <v>31</v>
      </c>
      <c r="B8" s="191"/>
      <c r="C8" s="191"/>
      <c r="D8" s="192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  <c r="F9" s="27"/>
      <c r="I9" s="1"/>
      <c r="J9" s="1"/>
      <c r="K9" s="1"/>
      <c r="L9" s="1"/>
      <c r="M9" s="1"/>
      <c r="N9" s="1"/>
    </row>
    <row r="10" spans="1:14" ht="20.25" thickBot="1">
      <c r="A10" s="39" t="s">
        <v>113</v>
      </c>
      <c r="B10" s="37" t="s">
        <v>41</v>
      </c>
      <c r="C10" s="38">
        <v>39183</v>
      </c>
      <c r="D10" s="40">
        <v>52</v>
      </c>
      <c r="E10" s="26" t="s">
        <v>20</v>
      </c>
      <c r="H10" s="124"/>
      <c r="I10" s="124"/>
      <c r="J10" s="124"/>
      <c r="K10" s="124"/>
    </row>
    <row r="11" spans="1:14" ht="20.25" thickBot="1">
      <c r="A11" s="39" t="s">
        <v>196</v>
      </c>
      <c r="B11" s="37" t="s">
        <v>48</v>
      </c>
      <c r="C11" s="38">
        <v>39381</v>
      </c>
      <c r="D11" s="40">
        <v>53</v>
      </c>
      <c r="E11" s="26" t="s">
        <v>22</v>
      </c>
      <c r="H11" s="124"/>
      <c r="I11" s="124"/>
      <c r="J11" s="124"/>
      <c r="K11" s="124"/>
    </row>
    <row r="12" spans="1:14" ht="20.25" thickBot="1">
      <c r="A12" s="39" t="s">
        <v>234</v>
      </c>
      <c r="B12" s="37" t="s">
        <v>46</v>
      </c>
      <c r="C12" s="38">
        <v>38848</v>
      </c>
      <c r="D12" s="40">
        <v>67</v>
      </c>
      <c r="E12" s="26" t="s">
        <v>23</v>
      </c>
    </row>
    <row r="13" spans="1:14" ht="20.25" thickBot="1">
      <c r="A13" s="177" t="s">
        <v>171</v>
      </c>
      <c r="B13" s="178" t="s">
        <v>41</v>
      </c>
      <c r="C13" s="179">
        <v>38896</v>
      </c>
      <c r="D13" s="180">
        <v>73</v>
      </c>
      <c r="F13" s="1"/>
    </row>
    <row r="14" spans="1:14" ht="19.5" thickBot="1">
      <c r="B14" s="1"/>
      <c r="C14" s="1"/>
      <c r="D14" s="1"/>
      <c r="F14" s="1"/>
    </row>
    <row r="15" spans="1:14" ht="20.25" thickBot="1">
      <c r="A15" s="190" t="s">
        <v>32</v>
      </c>
      <c r="B15" s="191"/>
      <c r="C15" s="191"/>
      <c r="D15" s="192"/>
    </row>
    <row r="16" spans="1:14" ht="20.25" thickBot="1">
      <c r="A16" s="4" t="s">
        <v>6</v>
      </c>
      <c r="B16" s="7" t="s">
        <v>9</v>
      </c>
      <c r="C16" s="7" t="s">
        <v>21</v>
      </c>
      <c r="D16" s="4" t="s">
        <v>8</v>
      </c>
    </row>
    <row r="17" spans="1:5" ht="20.25" thickBot="1">
      <c r="A17" s="39" t="s">
        <v>64</v>
      </c>
      <c r="B17" s="37" t="s">
        <v>41</v>
      </c>
      <c r="C17" s="38">
        <v>39177</v>
      </c>
      <c r="D17" s="40">
        <v>54</v>
      </c>
      <c r="E17" s="26" t="s">
        <v>20</v>
      </c>
    </row>
    <row r="18" spans="1:5" ht="20.25" thickBot="1">
      <c r="A18" s="39" t="s">
        <v>133</v>
      </c>
      <c r="B18" s="37" t="s">
        <v>41</v>
      </c>
      <c r="C18" s="38">
        <v>39142</v>
      </c>
      <c r="D18" s="40">
        <v>75</v>
      </c>
      <c r="E18" s="26" t="s">
        <v>22</v>
      </c>
    </row>
    <row r="19" spans="1:5" ht="20.25" thickBot="1">
      <c r="A19" s="177" t="s">
        <v>172</v>
      </c>
      <c r="B19" s="178" t="s">
        <v>41</v>
      </c>
      <c r="C19" s="179">
        <v>39443</v>
      </c>
      <c r="D19" s="180">
        <v>82</v>
      </c>
      <c r="E19" s="26" t="s">
        <v>23</v>
      </c>
    </row>
    <row r="20" spans="1:5">
      <c r="B20" s="1"/>
      <c r="C20" s="1"/>
      <c r="D20" s="1"/>
    </row>
    <row r="21" spans="1:5">
      <c r="B21" s="1"/>
      <c r="C21" s="1"/>
      <c r="D21" s="1"/>
    </row>
    <row r="22" spans="1:5">
      <c r="D22" s="1"/>
    </row>
    <row r="23" spans="1:5">
      <c r="D23" s="1"/>
    </row>
    <row r="24" spans="1:5">
      <c r="D24" s="1"/>
    </row>
    <row r="25" spans="1:5">
      <c r="D25" s="1"/>
    </row>
    <row r="26" spans="1:5">
      <c r="D26" s="1"/>
    </row>
    <row r="27" spans="1:5">
      <c r="D27" s="1"/>
    </row>
    <row r="28" spans="1:5">
      <c r="D28" s="1"/>
    </row>
    <row r="29" spans="1:5">
      <c r="D29" s="1"/>
    </row>
    <row r="30" spans="1:5">
      <c r="D30" s="1"/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</sheetData>
  <sortState ref="A10:D13">
    <sortCondition ref="D10:D13"/>
  </sortState>
  <mergeCells count="8">
    <mergeCell ref="A15:D15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79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2" ht="30.75">
      <c r="A1" s="197" t="str">
        <f>JUV!A1</f>
        <v>MAR DEL PLATA GOLF CLUB</v>
      </c>
      <c r="B1" s="197"/>
      <c r="C1" s="197"/>
      <c r="D1" s="197"/>
    </row>
    <row r="2" spans="1:12" ht="23.25">
      <c r="A2" s="201" t="str">
        <f>JUV!A2</f>
        <v>Cancha Nueva</v>
      </c>
      <c r="B2" s="201"/>
      <c r="C2" s="201"/>
      <c r="D2" s="201"/>
    </row>
    <row r="3" spans="1:12" ht="19.5">
      <c r="A3" s="198" t="s">
        <v>7</v>
      </c>
      <c r="B3" s="198"/>
      <c r="C3" s="198"/>
      <c r="D3" s="198"/>
    </row>
    <row r="4" spans="1:12" ht="26.25">
      <c r="A4" s="199" t="s">
        <v>12</v>
      </c>
      <c r="B4" s="199"/>
      <c r="C4" s="199"/>
      <c r="D4" s="199"/>
    </row>
    <row r="5" spans="1:12" ht="19.5">
      <c r="A5" s="200" t="s">
        <v>14</v>
      </c>
      <c r="B5" s="200"/>
      <c r="C5" s="200"/>
      <c r="D5" s="200"/>
    </row>
    <row r="6" spans="1:12" ht="20.25" thickBot="1">
      <c r="A6" s="193" t="str">
        <f>JUV!A6</f>
        <v>DOMINGO 24 DE NOVIEMBRE DE 2019</v>
      </c>
      <c r="B6" s="193"/>
      <c r="C6" s="193"/>
      <c r="D6" s="193"/>
    </row>
    <row r="7" spans="1:12" ht="18.95" customHeight="1" thickBot="1">
      <c r="A7" s="190" t="s">
        <v>33</v>
      </c>
      <c r="B7" s="191"/>
      <c r="C7" s="191"/>
      <c r="D7" s="192"/>
    </row>
    <row r="8" spans="1:12" s="3" customFormat="1" ht="18.95" customHeight="1" thickBot="1">
      <c r="A8" s="4" t="s">
        <v>0</v>
      </c>
      <c r="B8" s="7" t="s">
        <v>9</v>
      </c>
      <c r="C8" s="7" t="s">
        <v>21</v>
      </c>
      <c r="D8" s="4" t="s">
        <v>8</v>
      </c>
      <c r="F8" s="27"/>
    </row>
    <row r="9" spans="1:12" ht="18.95" customHeight="1" thickBot="1">
      <c r="A9" s="39" t="s">
        <v>65</v>
      </c>
      <c r="B9" s="37" t="s">
        <v>41</v>
      </c>
      <c r="C9" s="38">
        <v>39689</v>
      </c>
      <c r="D9" s="40">
        <v>35</v>
      </c>
      <c r="E9" s="26" t="s">
        <v>20</v>
      </c>
      <c r="F9" s="27"/>
      <c r="H9" s="124"/>
      <c r="I9" s="124"/>
      <c r="J9" s="124"/>
      <c r="K9" s="124"/>
      <c r="L9" s="124"/>
    </row>
    <row r="10" spans="1:12" ht="18.95" customHeight="1" thickBot="1">
      <c r="A10" s="39" t="s">
        <v>67</v>
      </c>
      <c r="B10" s="37" t="s">
        <v>46</v>
      </c>
      <c r="C10" s="38">
        <v>39770</v>
      </c>
      <c r="D10" s="40">
        <v>39</v>
      </c>
      <c r="E10" s="26" t="s">
        <v>22</v>
      </c>
      <c r="F10" s="27"/>
      <c r="H10" s="124"/>
      <c r="I10" s="124"/>
      <c r="J10" s="124"/>
      <c r="K10" s="124"/>
      <c r="L10" s="124"/>
    </row>
    <row r="11" spans="1:12" ht="18.95" customHeight="1" thickBot="1">
      <c r="A11" s="39" t="s">
        <v>255</v>
      </c>
      <c r="B11" s="37" t="s">
        <v>48</v>
      </c>
      <c r="C11" s="38">
        <v>40007</v>
      </c>
      <c r="D11" s="40">
        <v>43</v>
      </c>
      <c r="E11" s="26" t="s">
        <v>23</v>
      </c>
      <c r="F11" s="27"/>
      <c r="H11" s="124"/>
      <c r="I11" s="124"/>
      <c r="J11" s="124"/>
      <c r="K11" s="124"/>
      <c r="L11" s="124"/>
    </row>
    <row r="12" spans="1:12" ht="18.95" customHeight="1">
      <c r="A12" s="39" t="s">
        <v>256</v>
      </c>
      <c r="B12" s="37" t="s">
        <v>43</v>
      </c>
      <c r="C12" s="38">
        <v>39669</v>
      </c>
      <c r="D12" s="40">
        <v>43</v>
      </c>
      <c r="F12" s="27"/>
      <c r="H12" s="124"/>
      <c r="I12" s="124"/>
      <c r="J12" s="124"/>
      <c r="K12" s="124"/>
      <c r="L12" s="124"/>
    </row>
    <row r="13" spans="1:12" ht="18.95" customHeight="1">
      <c r="A13" s="39" t="s">
        <v>69</v>
      </c>
      <c r="B13" s="37" t="s">
        <v>70</v>
      </c>
      <c r="C13" s="38">
        <v>39643</v>
      </c>
      <c r="D13" s="40">
        <v>44</v>
      </c>
      <c r="F13" s="27"/>
    </row>
    <row r="14" spans="1:12" ht="18.95" customHeight="1">
      <c r="A14" s="39" t="s">
        <v>72</v>
      </c>
      <c r="B14" s="37" t="s">
        <v>43</v>
      </c>
      <c r="C14" s="38">
        <v>39469</v>
      </c>
      <c r="D14" s="40">
        <v>44</v>
      </c>
      <c r="F14" s="27"/>
    </row>
    <row r="15" spans="1:12" ht="18.95" customHeight="1">
      <c r="A15" s="39" t="s">
        <v>77</v>
      </c>
      <c r="B15" s="37" t="s">
        <v>46</v>
      </c>
      <c r="C15" s="38">
        <v>39638</v>
      </c>
      <c r="D15" s="40">
        <v>45</v>
      </c>
      <c r="F15" s="27"/>
    </row>
    <row r="16" spans="1:12" ht="18.95" customHeight="1">
      <c r="A16" s="39" t="s">
        <v>217</v>
      </c>
      <c r="B16" s="37" t="s">
        <v>48</v>
      </c>
      <c r="C16" s="38">
        <v>39499</v>
      </c>
      <c r="D16" s="40">
        <v>46</v>
      </c>
      <c r="F16" s="27"/>
    </row>
    <row r="17" spans="1:6" ht="18.95" customHeight="1">
      <c r="A17" s="39" t="s">
        <v>68</v>
      </c>
      <c r="B17" s="37" t="s">
        <v>46</v>
      </c>
      <c r="C17" s="38">
        <v>39755</v>
      </c>
      <c r="D17" s="40">
        <v>47</v>
      </c>
      <c r="F17" s="27"/>
    </row>
    <row r="18" spans="1:6" ht="18.95" customHeight="1">
      <c r="A18" s="39" t="s">
        <v>124</v>
      </c>
      <c r="B18" s="37" t="s">
        <v>43</v>
      </c>
      <c r="C18" s="38">
        <v>39794</v>
      </c>
      <c r="D18" s="40">
        <v>47</v>
      </c>
      <c r="F18" s="27"/>
    </row>
    <row r="19" spans="1:6" ht="18.95" customHeight="1">
      <c r="A19" s="39" t="s">
        <v>75</v>
      </c>
      <c r="B19" s="37" t="s">
        <v>41</v>
      </c>
      <c r="C19" s="38">
        <v>39913</v>
      </c>
      <c r="D19" s="40">
        <v>50</v>
      </c>
      <c r="F19" s="27"/>
    </row>
    <row r="20" spans="1:6" ht="18.95" customHeight="1">
      <c r="A20" s="39" t="s">
        <v>79</v>
      </c>
      <c r="B20" s="37" t="s">
        <v>61</v>
      </c>
      <c r="C20" s="38">
        <v>39593</v>
      </c>
      <c r="D20" s="40">
        <v>50</v>
      </c>
      <c r="F20" s="27"/>
    </row>
    <row r="21" spans="1:6" ht="18.95" customHeight="1">
      <c r="A21" s="39" t="s">
        <v>157</v>
      </c>
      <c r="B21" s="37" t="s">
        <v>38</v>
      </c>
      <c r="C21" s="38">
        <v>40175</v>
      </c>
      <c r="D21" s="40">
        <v>51</v>
      </c>
      <c r="F21" s="27"/>
    </row>
    <row r="22" spans="1:6" ht="18.95" customHeight="1">
      <c r="A22" s="39" t="s">
        <v>71</v>
      </c>
      <c r="B22" s="37" t="s">
        <v>41</v>
      </c>
      <c r="C22" s="38">
        <v>39819</v>
      </c>
      <c r="D22" s="40">
        <v>52</v>
      </c>
      <c r="F22" s="27"/>
    </row>
    <row r="23" spans="1:6" ht="18.95" customHeight="1">
      <c r="A23" s="39" t="s">
        <v>74</v>
      </c>
      <c r="B23" s="37" t="s">
        <v>38</v>
      </c>
      <c r="C23" s="38">
        <v>39531</v>
      </c>
      <c r="D23" s="40">
        <v>52</v>
      </c>
      <c r="F23" s="27"/>
    </row>
    <row r="24" spans="1:6" ht="18.95" customHeight="1">
      <c r="A24" s="39" t="s">
        <v>250</v>
      </c>
      <c r="B24" s="37" t="s">
        <v>41</v>
      </c>
      <c r="C24" s="38">
        <v>39762</v>
      </c>
      <c r="D24" s="40">
        <v>53</v>
      </c>
      <c r="F24" s="27"/>
    </row>
    <row r="25" spans="1:6" ht="18.95" customHeight="1">
      <c r="A25" s="39" t="s">
        <v>78</v>
      </c>
      <c r="B25" s="37" t="s">
        <v>48</v>
      </c>
      <c r="C25" s="38">
        <v>39608</v>
      </c>
      <c r="D25" s="40">
        <v>54</v>
      </c>
      <c r="F25" s="27"/>
    </row>
    <row r="26" spans="1:6" ht="18.95" customHeight="1">
      <c r="A26" s="39" t="s">
        <v>216</v>
      </c>
      <c r="B26" s="37" t="s">
        <v>41</v>
      </c>
      <c r="C26" s="38">
        <v>39994</v>
      </c>
      <c r="D26" s="40">
        <v>57</v>
      </c>
      <c r="F26" s="27"/>
    </row>
    <row r="27" spans="1:6" ht="18.95" customHeight="1">
      <c r="A27" s="39" t="s">
        <v>187</v>
      </c>
      <c r="B27" s="37" t="s">
        <v>41</v>
      </c>
      <c r="C27" s="38">
        <v>39741</v>
      </c>
      <c r="D27" s="40">
        <v>61</v>
      </c>
      <c r="F27" s="27"/>
    </row>
    <row r="28" spans="1:6" ht="18.95" customHeight="1">
      <c r="A28" s="39" t="s">
        <v>76</v>
      </c>
      <c r="B28" s="37" t="s">
        <v>46</v>
      </c>
      <c r="C28" s="38">
        <v>39785</v>
      </c>
      <c r="D28" s="40">
        <v>67</v>
      </c>
      <c r="F28" s="27"/>
    </row>
    <row r="29" spans="1:6" ht="18.95" customHeight="1" thickBot="1">
      <c r="A29" s="177" t="s">
        <v>158</v>
      </c>
      <c r="B29" s="178" t="s">
        <v>38</v>
      </c>
      <c r="C29" s="179">
        <v>39526</v>
      </c>
      <c r="D29" s="180">
        <v>67</v>
      </c>
      <c r="F29" s="27"/>
    </row>
    <row r="30" spans="1:6" ht="18.95" customHeight="1" thickBot="1">
      <c r="D30" s="1"/>
    </row>
    <row r="31" spans="1:6" ht="18.95" customHeight="1" thickBot="1">
      <c r="A31" s="190" t="s">
        <v>34</v>
      </c>
      <c r="B31" s="191"/>
      <c r="C31" s="191"/>
      <c r="D31" s="192"/>
    </row>
    <row r="32" spans="1:6" s="3" customFormat="1" ht="18.95" customHeight="1" thickBot="1">
      <c r="A32" s="4" t="s">
        <v>6</v>
      </c>
      <c r="B32" s="7" t="s">
        <v>9</v>
      </c>
      <c r="C32" s="7" t="s">
        <v>21</v>
      </c>
      <c r="D32" s="4" t="s">
        <v>8</v>
      </c>
      <c r="F32" s="27"/>
    </row>
    <row r="33" spans="1:6" ht="18.95" customHeight="1" thickBot="1">
      <c r="A33" s="39" t="s">
        <v>81</v>
      </c>
      <c r="B33" s="37" t="s">
        <v>38</v>
      </c>
      <c r="C33" s="38">
        <v>39591</v>
      </c>
      <c r="D33" s="40">
        <v>44</v>
      </c>
      <c r="E33" s="26" t="s">
        <v>20</v>
      </c>
      <c r="F33" s="27"/>
    </row>
    <row r="34" spans="1:6" ht="18.95" customHeight="1" thickBot="1">
      <c r="A34" s="39" t="s">
        <v>83</v>
      </c>
      <c r="B34" s="37" t="s">
        <v>46</v>
      </c>
      <c r="C34" s="38">
        <v>39932</v>
      </c>
      <c r="D34" s="40">
        <v>51</v>
      </c>
      <c r="E34" s="26" t="s">
        <v>22</v>
      </c>
      <c r="F34" s="27"/>
    </row>
    <row r="35" spans="1:6" ht="18.95" customHeight="1" thickBot="1">
      <c r="A35" s="39" t="s">
        <v>82</v>
      </c>
      <c r="B35" s="37" t="s">
        <v>38</v>
      </c>
      <c r="C35" s="38">
        <v>39869</v>
      </c>
      <c r="D35" s="40">
        <v>52</v>
      </c>
      <c r="E35" s="26" t="s">
        <v>23</v>
      </c>
      <c r="F35" s="27"/>
    </row>
    <row r="36" spans="1:6" ht="18.95" customHeight="1">
      <c r="A36" s="39" t="s">
        <v>123</v>
      </c>
      <c r="B36" s="37" t="s">
        <v>47</v>
      </c>
      <c r="C36" s="38">
        <v>39930</v>
      </c>
      <c r="D36" s="40">
        <v>54</v>
      </c>
    </row>
    <row r="37" spans="1:6" ht="18.95" customHeight="1" thickBot="1">
      <c r="A37" s="177" t="s">
        <v>156</v>
      </c>
      <c r="B37" s="178" t="s">
        <v>41</v>
      </c>
      <c r="C37" s="179">
        <v>39953</v>
      </c>
      <c r="D37" s="180">
        <v>65</v>
      </c>
    </row>
    <row r="38" spans="1:6">
      <c r="D38" s="1"/>
    </row>
    <row r="39" spans="1:6">
      <c r="D39" s="1"/>
    </row>
    <row r="40" spans="1:6">
      <c r="D40" s="1"/>
    </row>
    <row r="41" spans="1:6">
      <c r="D41" s="1"/>
    </row>
    <row r="42" spans="1:6">
      <c r="D42" s="1"/>
    </row>
    <row r="43" spans="1:6">
      <c r="D43" s="1"/>
    </row>
    <row r="44" spans="1:6">
      <c r="D44" s="1"/>
    </row>
    <row r="45" spans="1:6">
      <c r="D45" s="1"/>
    </row>
    <row r="46" spans="1:6">
      <c r="D46" s="1"/>
    </row>
    <row r="47" spans="1:6">
      <c r="D47" s="1"/>
    </row>
    <row r="48" spans="1:6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</sheetData>
  <sortState ref="A9:D29">
    <sortCondition ref="D9:D29"/>
  </sortState>
  <mergeCells count="8">
    <mergeCell ref="A31:D31"/>
    <mergeCell ref="A6:D6"/>
    <mergeCell ref="A7:D7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83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197" t="str">
        <f>JUV!A1</f>
        <v>MAR DEL PLATA GOLF CLUB</v>
      </c>
      <c r="B1" s="197"/>
      <c r="C1" s="197"/>
      <c r="D1" s="197"/>
    </row>
    <row r="2" spans="1:14" ht="23.25">
      <c r="A2" s="201" t="str">
        <f>JUV!A2</f>
        <v>Cancha Nueva</v>
      </c>
      <c r="B2" s="201"/>
      <c r="C2" s="201"/>
      <c r="D2" s="201"/>
    </row>
    <row r="3" spans="1:14" ht="19.5">
      <c r="A3" s="198" t="s">
        <v>7</v>
      </c>
      <c r="B3" s="198"/>
      <c r="C3" s="198"/>
      <c r="D3" s="198"/>
    </row>
    <row r="4" spans="1:14" ht="26.25">
      <c r="A4" s="199" t="s">
        <v>12</v>
      </c>
      <c r="B4" s="199"/>
      <c r="C4" s="199"/>
      <c r="D4" s="199"/>
    </row>
    <row r="5" spans="1:14" ht="19.5">
      <c r="A5" s="200" t="s">
        <v>14</v>
      </c>
      <c r="B5" s="200"/>
      <c r="C5" s="200"/>
      <c r="D5" s="200"/>
    </row>
    <row r="6" spans="1:14" ht="19.5">
      <c r="A6" s="193" t="str">
        <f>JUV!A6</f>
        <v>DOMINGO 24 DE NOVIEMBRE DE 2019</v>
      </c>
      <c r="B6" s="193"/>
      <c r="C6" s="193"/>
      <c r="D6" s="193"/>
    </row>
    <row r="7" spans="1:14" ht="20.25" thickBot="1">
      <c r="A7" s="10"/>
      <c r="B7" s="10"/>
      <c r="C7" s="10"/>
      <c r="D7" s="10"/>
    </row>
    <row r="8" spans="1:14" ht="20.25" thickBot="1">
      <c r="A8" s="190" t="s">
        <v>35</v>
      </c>
      <c r="B8" s="191"/>
      <c r="C8" s="191"/>
      <c r="D8" s="192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</row>
    <row r="10" spans="1:14" ht="20.25" thickBot="1">
      <c r="A10" s="39" t="s">
        <v>126</v>
      </c>
      <c r="B10" s="37" t="s">
        <v>38</v>
      </c>
      <c r="C10" s="38">
        <v>40886</v>
      </c>
      <c r="D10" s="40">
        <v>40</v>
      </c>
      <c r="E10" s="26" t="s">
        <v>20</v>
      </c>
      <c r="F10" s="27"/>
      <c r="G10" s="78"/>
      <c r="H10" s="78"/>
      <c r="I10" s="78"/>
      <c r="J10" s="78"/>
      <c r="K10" s="78"/>
      <c r="L10" s="78"/>
      <c r="M10" s="78"/>
      <c r="N10" s="78"/>
    </row>
    <row r="11" spans="1:14" ht="20.25" thickBot="1">
      <c r="A11" s="39" t="s">
        <v>85</v>
      </c>
      <c r="B11" s="37" t="s">
        <v>46</v>
      </c>
      <c r="C11" s="38">
        <v>41123</v>
      </c>
      <c r="D11" s="40">
        <v>41</v>
      </c>
      <c r="E11" s="26" t="s">
        <v>22</v>
      </c>
      <c r="F11" s="27"/>
      <c r="G11" s="78"/>
      <c r="H11" s="78"/>
      <c r="I11" s="78"/>
      <c r="J11" s="78"/>
      <c r="K11" s="78"/>
      <c r="L11" s="78"/>
      <c r="M11" s="78"/>
      <c r="N11" s="78"/>
    </row>
    <row r="12" spans="1:14" ht="20.25" thickBot="1">
      <c r="A12" s="39" t="s">
        <v>262</v>
      </c>
      <c r="B12" s="37" t="s">
        <v>48</v>
      </c>
      <c r="C12" s="38">
        <v>40413</v>
      </c>
      <c r="D12" s="40">
        <v>46</v>
      </c>
      <c r="E12" s="26" t="s">
        <v>23</v>
      </c>
      <c r="F12" s="27"/>
      <c r="G12" s="78"/>
      <c r="H12" s="78"/>
      <c r="M12" s="78"/>
      <c r="N12" s="78"/>
    </row>
    <row r="13" spans="1:14" ht="19.5">
      <c r="A13" s="39" t="s">
        <v>263</v>
      </c>
      <c r="B13" s="37" t="s">
        <v>38</v>
      </c>
      <c r="C13" s="38">
        <v>40516</v>
      </c>
      <c r="D13" s="262">
        <v>46</v>
      </c>
      <c r="F13" s="27"/>
    </row>
    <row r="14" spans="1:14" ht="19.5">
      <c r="A14" s="39" t="s">
        <v>223</v>
      </c>
      <c r="B14" s="37" t="s">
        <v>80</v>
      </c>
      <c r="C14" s="38">
        <v>40337</v>
      </c>
      <c r="D14" s="40">
        <v>48</v>
      </c>
      <c r="F14" s="27"/>
    </row>
    <row r="15" spans="1:14" ht="19.5">
      <c r="A15" s="39" t="s">
        <v>127</v>
      </c>
      <c r="B15" s="37" t="s">
        <v>80</v>
      </c>
      <c r="C15" s="38">
        <v>41308</v>
      </c>
      <c r="D15" s="40">
        <v>50</v>
      </c>
      <c r="F15" s="27"/>
    </row>
    <row r="16" spans="1:14" ht="19.5">
      <c r="A16" s="39" t="s">
        <v>163</v>
      </c>
      <c r="B16" s="37" t="s">
        <v>41</v>
      </c>
      <c r="C16" s="38">
        <v>40522</v>
      </c>
      <c r="D16" s="262">
        <v>54</v>
      </c>
      <c r="F16" s="27"/>
    </row>
    <row r="17" spans="1:6" ht="19.5">
      <c r="A17" s="39" t="s">
        <v>160</v>
      </c>
      <c r="B17" s="37" t="s">
        <v>41</v>
      </c>
      <c r="C17" s="38">
        <v>40501</v>
      </c>
      <c r="D17" s="40">
        <v>59</v>
      </c>
      <c r="F17" s="27"/>
    </row>
    <row r="18" spans="1:6" ht="19.5">
      <c r="A18" s="39" t="s">
        <v>162</v>
      </c>
      <c r="B18" s="37" t="s">
        <v>38</v>
      </c>
      <c r="C18" s="38">
        <v>40192</v>
      </c>
      <c r="D18" s="40">
        <v>60</v>
      </c>
      <c r="F18" s="27"/>
    </row>
    <row r="19" spans="1:6" ht="19.5">
      <c r="A19" s="39" t="s">
        <v>161</v>
      </c>
      <c r="B19" s="37" t="s">
        <v>46</v>
      </c>
      <c r="C19" s="38">
        <v>40722</v>
      </c>
      <c r="D19" s="40">
        <v>61</v>
      </c>
      <c r="F19" s="27"/>
    </row>
    <row r="20" spans="1:6" ht="19.5">
      <c r="A20" s="39" t="s">
        <v>251</v>
      </c>
      <c r="B20" s="37" t="s">
        <v>41</v>
      </c>
      <c r="C20" s="38">
        <v>40722</v>
      </c>
      <c r="D20" s="40">
        <v>69</v>
      </c>
      <c r="F20" s="27"/>
    </row>
    <row r="21" spans="1:6" ht="19.5">
      <c r="A21" s="39" t="s">
        <v>258</v>
      </c>
      <c r="B21" s="37" t="s">
        <v>47</v>
      </c>
      <c r="C21" s="38">
        <v>40916</v>
      </c>
      <c r="D21" s="40">
        <v>73</v>
      </c>
      <c r="F21" s="27"/>
    </row>
    <row r="22" spans="1:6" ht="19.5">
      <c r="A22" s="39" t="s">
        <v>218</v>
      </c>
      <c r="B22" s="37" t="s">
        <v>61</v>
      </c>
      <c r="C22" s="38">
        <v>40383</v>
      </c>
      <c r="D22" s="40">
        <v>74</v>
      </c>
      <c r="F22" s="27"/>
    </row>
    <row r="23" spans="1:6" ht="19.5">
      <c r="A23" s="253" t="s">
        <v>219</v>
      </c>
      <c r="B23" s="37" t="s">
        <v>48</v>
      </c>
      <c r="C23" s="38">
        <v>40437</v>
      </c>
      <c r="D23" s="262" t="s">
        <v>10</v>
      </c>
      <c r="F23" s="27"/>
    </row>
    <row r="24" spans="1:6" ht="19.5">
      <c r="A24" s="253" t="s">
        <v>84</v>
      </c>
      <c r="B24" s="37" t="s">
        <v>47</v>
      </c>
      <c r="C24" s="38">
        <v>40515</v>
      </c>
      <c r="D24" s="262" t="s">
        <v>10</v>
      </c>
      <c r="F24" s="27"/>
    </row>
    <row r="25" spans="1:6" ht="19.5">
      <c r="A25" s="253" t="s">
        <v>220</v>
      </c>
      <c r="B25" s="37" t="s">
        <v>47</v>
      </c>
      <c r="C25" s="38">
        <v>40451</v>
      </c>
      <c r="D25" s="262" t="s">
        <v>10</v>
      </c>
      <c r="F25" s="27"/>
    </row>
    <row r="26" spans="1:6" ht="20.25" thickBot="1">
      <c r="A26" s="254" t="s">
        <v>130</v>
      </c>
      <c r="B26" s="178" t="s">
        <v>43</v>
      </c>
      <c r="C26" s="179">
        <v>40766</v>
      </c>
      <c r="D26" s="263" t="s">
        <v>10</v>
      </c>
      <c r="F26" s="27"/>
    </row>
    <row r="27" spans="1:6" ht="19.5" thickBot="1">
      <c r="A27" s="75"/>
      <c r="B27" s="76"/>
      <c r="C27" s="77"/>
      <c r="D27" s="1"/>
    </row>
    <row r="28" spans="1:6" ht="20.25" thickBot="1">
      <c r="A28" s="190" t="s">
        <v>36</v>
      </c>
      <c r="B28" s="191"/>
      <c r="C28" s="191"/>
      <c r="D28" s="192"/>
    </row>
    <row r="29" spans="1:6" ht="20.25" thickBot="1">
      <c r="A29" s="4" t="s">
        <v>0</v>
      </c>
      <c r="B29" s="7" t="s">
        <v>9</v>
      </c>
      <c r="C29" s="7" t="s">
        <v>21</v>
      </c>
      <c r="D29" s="4" t="s">
        <v>8</v>
      </c>
      <c r="E29" s="67"/>
    </row>
    <row r="30" spans="1:6" ht="20.25" thickBot="1">
      <c r="A30" s="39" t="s">
        <v>259</v>
      </c>
      <c r="B30" s="37" t="s">
        <v>61</v>
      </c>
      <c r="C30" s="38">
        <v>40267</v>
      </c>
      <c r="D30" s="40">
        <v>47</v>
      </c>
      <c r="E30" s="125" t="s">
        <v>20</v>
      </c>
    </row>
    <row r="31" spans="1:6" ht="20.25" thickBot="1">
      <c r="A31" s="39" t="s">
        <v>261</v>
      </c>
      <c r="B31" s="37" t="s">
        <v>41</v>
      </c>
      <c r="C31" s="38">
        <v>40439</v>
      </c>
      <c r="D31" s="40">
        <v>47</v>
      </c>
      <c r="E31" s="125" t="s">
        <v>22</v>
      </c>
    </row>
    <row r="32" spans="1:6" ht="20.25" thickBot="1">
      <c r="A32" s="39" t="s">
        <v>260</v>
      </c>
      <c r="B32" s="37" t="s">
        <v>48</v>
      </c>
      <c r="C32" s="38">
        <v>40917</v>
      </c>
      <c r="D32" s="40">
        <v>47</v>
      </c>
      <c r="E32" s="125" t="s">
        <v>23</v>
      </c>
    </row>
    <row r="33" spans="1:4" ht="19.5">
      <c r="A33" s="39" t="s">
        <v>88</v>
      </c>
      <c r="B33" s="37" t="s">
        <v>46</v>
      </c>
      <c r="C33" s="38">
        <v>40326</v>
      </c>
      <c r="D33" s="40">
        <v>64</v>
      </c>
    </row>
    <row r="34" spans="1:4" ht="19.5">
      <c r="A34" s="39" t="s">
        <v>165</v>
      </c>
      <c r="B34" s="37" t="s">
        <v>41</v>
      </c>
      <c r="C34" s="38">
        <v>40984</v>
      </c>
      <c r="D34" s="40">
        <v>67</v>
      </c>
    </row>
    <row r="35" spans="1:4" ht="20.25" thickBot="1">
      <c r="A35" s="177" t="s">
        <v>252</v>
      </c>
      <c r="B35" s="178" t="s">
        <v>46</v>
      </c>
      <c r="C35" s="179">
        <v>40616</v>
      </c>
      <c r="D35" s="180">
        <v>68</v>
      </c>
    </row>
    <row r="36" spans="1:4">
      <c r="D36" s="1"/>
    </row>
    <row r="37" spans="1:4">
      <c r="D37" s="1"/>
    </row>
    <row r="38" spans="1:4">
      <c r="D38" s="1"/>
    </row>
    <row r="39" spans="1:4">
      <c r="D39" s="1"/>
    </row>
    <row r="40" spans="1:4">
      <c r="D40" s="1"/>
    </row>
    <row r="41" spans="1:4">
      <c r="D41" s="1"/>
    </row>
    <row r="42" spans="1:4">
      <c r="D42" s="1"/>
    </row>
    <row r="43" spans="1:4">
      <c r="D43" s="1"/>
    </row>
    <row r="44" spans="1:4">
      <c r="D44" s="1"/>
    </row>
    <row r="45" spans="1:4">
      <c r="D45" s="1"/>
    </row>
    <row r="46" spans="1:4">
      <c r="D46" s="1"/>
    </row>
    <row r="47" spans="1:4">
      <c r="D47" s="1"/>
    </row>
    <row r="48" spans="1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</sheetData>
  <sortState ref="A33:D35">
    <sortCondition ref="D33:D35"/>
  </sortState>
  <mergeCells count="8">
    <mergeCell ref="A28:D28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5" ht="30.75">
      <c r="A1" s="197" t="str">
        <f>JUV!A1</f>
        <v>MAR DEL PLATA GOLF CLUB</v>
      </c>
      <c r="B1" s="197"/>
      <c r="C1" s="197"/>
      <c r="D1" s="197"/>
    </row>
    <row r="2" spans="1:5" ht="23.25">
      <c r="A2" s="201" t="str">
        <f>JUV!A2</f>
        <v>Cancha Nueva</v>
      </c>
      <c r="B2" s="201"/>
      <c r="C2" s="201"/>
      <c r="D2" s="201"/>
    </row>
    <row r="3" spans="1:5" ht="19.5">
      <c r="A3" s="198" t="s">
        <v>7</v>
      </c>
      <c r="B3" s="198"/>
      <c r="C3" s="198"/>
      <c r="D3" s="198"/>
    </row>
    <row r="4" spans="1:5" ht="26.25">
      <c r="A4" s="199" t="s">
        <v>12</v>
      </c>
      <c r="B4" s="199"/>
      <c r="C4" s="199"/>
      <c r="D4" s="199"/>
    </row>
    <row r="5" spans="1:5" ht="19.5">
      <c r="A5" s="200" t="s">
        <v>14</v>
      </c>
      <c r="B5" s="200"/>
      <c r="C5" s="200"/>
      <c r="D5" s="200"/>
    </row>
    <row r="6" spans="1:5" ht="19.5">
      <c r="A6" s="193" t="str">
        <f>JUV!A6</f>
        <v>DOMINGO 24 DE NOVIEMBRE DE 2019</v>
      </c>
      <c r="B6" s="193"/>
      <c r="C6" s="193"/>
      <c r="D6" s="193"/>
    </row>
    <row r="7" spans="1:5" ht="19.5" thickBot="1"/>
    <row r="8" spans="1:5" ht="20.25" thickBot="1">
      <c r="A8" s="190" t="s">
        <v>24</v>
      </c>
      <c r="B8" s="191"/>
      <c r="C8" s="191"/>
      <c r="D8" s="192"/>
    </row>
    <row r="9" spans="1:5" ht="20.25" thickBot="1">
      <c r="A9" s="4" t="s">
        <v>0</v>
      </c>
      <c r="B9" s="7" t="s">
        <v>9</v>
      </c>
      <c r="C9" s="7" t="s">
        <v>21</v>
      </c>
      <c r="D9" s="4" t="s">
        <v>8</v>
      </c>
      <c r="E9" s="3"/>
    </row>
    <row r="10" spans="1:5" ht="20.25" thickBot="1">
      <c r="A10" s="39" t="s">
        <v>233</v>
      </c>
      <c r="B10" s="37" t="s">
        <v>61</v>
      </c>
      <c r="C10" s="38">
        <v>38652</v>
      </c>
      <c r="D10" s="40">
        <v>49</v>
      </c>
      <c r="E10" s="26" t="s">
        <v>20</v>
      </c>
    </row>
    <row r="11" spans="1:5" ht="19.5">
      <c r="A11" s="39" t="s">
        <v>169</v>
      </c>
      <c r="B11" s="37" t="s">
        <v>41</v>
      </c>
      <c r="C11" s="38">
        <v>37540</v>
      </c>
      <c r="D11" s="40">
        <v>50</v>
      </c>
    </row>
    <row r="12" spans="1:5" ht="20.25" thickBot="1">
      <c r="A12" s="177" t="s">
        <v>170</v>
      </c>
      <c r="B12" s="178" t="s">
        <v>41</v>
      </c>
      <c r="C12" s="179">
        <v>38630</v>
      </c>
      <c r="D12" s="180">
        <v>52</v>
      </c>
    </row>
  </sheetData>
  <sortState ref="A10:D12">
    <sortCondition ref="D10:D12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5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1.42578125" style="1"/>
    <col min="4" max="4" width="4.28515625" style="1" bestFit="1" customWidth="1"/>
    <col min="5" max="16384" width="11.42578125" style="1"/>
  </cols>
  <sheetData>
    <row r="1" spans="1:4" ht="30.75">
      <c r="A1" s="197" t="str">
        <f>JUV!A1</f>
        <v>MAR DEL PLATA GOLF CLUB</v>
      </c>
      <c r="B1" s="197"/>
      <c r="C1" s="197"/>
    </row>
    <row r="2" spans="1:4" ht="23.25">
      <c r="A2" s="201" t="str">
        <f>JUV!A2</f>
        <v>Cancha Nueva</v>
      </c>
      <c r="B2" s="201"/>
      <c r="C2" s="201"/>
    </row>
    <row r="3" spans="1:4">
      <c r="A3" s="206" t="s">
        <v>7</v>
      </c>
      <c r="B3" s="206"/>
      <c r="C3" s="206"/>
    </row>
    <row r="4" spans="1:4" ht="26.25">
      <c r="A4" s="199" t="s">
        <v>12</v>
      </c>
      <c r="B4" s="199"/>
      <c r="C4" s="199"/>
    </row>
    <row r="5" spans="1:4" ht="19.5">
      <c r="A5" s="200" t="s">
        <v>19</v>
      </c>
      <c r="B5" s="200"/>
      <c r="C5" s="200"/>
    </row>
    <row r="6" spans="1:4" ht="19.5">
      <c r="A6" s="193" t="str">
        <f>JUV!A6</f>
        <v>DOMINGO 24 DE NOVIEMBRE DE 2019</v>
      </c>
      <c r="B6" s="193"/>
      <c r="C6" s="193"/>
    </row>
    <row r="7" spans="1:4" ht="20.25" thickBot="1">
      <c r="A7" s="10"/>
      <c r="B7" s="10"/>
      <c r="C7" s="10"/>
    </row>
    <row r="8" spans="1:4" ht="20.25" thickBot="1">
      <c r="A8" s="203" t="s">
        <v>13</v>
      </c>
      <c r="B8" s="204"/>
      <c r="C8" s="205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74"/>
    </row>
    <row r="10" spans="1:4" ht="20.25" thickBot="1">
      <c r="A10" s="5" t="s">
        <v>225</v>
      </c>
      <c r="B10" s="8" t="s">
        <v>61</v>
      </c>
      <c r="C10" s="6">
        <v>27</v>
      </c>
      <c r="D10" s="26" t="s">
        <v>20</v>
      </c>
    </row>
    <row r="11" spans="1:4" ht="20.25" thickBot="1">
      <c r="A11" s="5" t="s">
        <v>168</v>
      </c>
      <c r="B11" s="8" t="s">
        <v>38</v>
      </c>
      <c r="C11" s="6">
        <v>27</v>
      </c>
      <c r="D11" s="26" t="s">
        <v>20</v>
      </c>
    </row>
    <row r="12" spans="1:4" ht="20.25" thickBot="1">
      <c r="A12" s="5" t="s">
        <v>128</v>
      </c>
      <c r="B12" s="8" t="s">
        <v>47</v>
      </c>
      <c r="C12" s="6">
        <v>28</v>
      </c>
      <c r="D12" s="26" t="s">
        <v>20</v>
      </c>
    </row>
    <row r="13" spans="1:4" ht="20.25" thickBot="1">
      <c r="A13" s="5" t="s">
        <v>166</v>
      </c>
      <c r="B13" s="8" t="s">
        <v>41</v>
      </c>
      <c r="C13" s="6">
        <v>31</v>
      </c>
      <c r="D13" s="26" t="s">
        <v>20</v>
      </c>
    </row>
    <row r="14" spans="1:4" ht="20.25" thickBot="1">
      <c r="A14" s="5" t="s">
        <v>167</v>
      </c>
      <c r="B14" s="8" t="s">
        <v>61</v>
      </c>
      <c r="C14" s="6">
        <v>31</v>
      </c>
      <c r="D14" s="26" t="s">
        <v>20</v>
      </c>
    </row>
    <row r="15" spans="1:4" ht="20.25" thickBot="1">
      <c r="A15" s="5" t="s">
        <v>226</v>
      </c>
      <c r="B15" s="8" t="s">
        <v>47</v>
      </c>
      <c r="C15" s="6">
        <v>32</v>
      </c>
      <c r="D15" s="26" t="s">
        <v>20</v>
      </c>
    </row>
    <row r="16" spans="1:4" ht="20.25" thickBot="1">
      <c r="A16" s="5" t="s">
        <v>231</v>
      </c>
      <c r="B16" s="8" t="s">
        <v>41</v>
      </c>
      <c r="C16" s="6">
        <v>32</v>
      </c>
      <c r="D16" s="26" t="s">
        <v>20</v>
      </c>
    </row>
    <row r="17" spans="1:4" ht="20.25" thickBot="1">
      <c r="A17" s="5" t="s">
        <v>230</v>
      </c>
      <c r="B17" s="8" t="s">
        <v>47</v>
      </c>
      <c r="C17" s="6">
        <v>33</v>
      </c>
      <c r="D17" s="26" t="s">
        <v>20</v>
      </c>
    </row>
    <row r="18" spans="1:4" ht="20.25" thickBot="1">
      <c r="A18" s="5" t="s">
        <v>229</v>
      </c>
      <c r="B18" s="8" t="s">
        <v>41</v>
      </c>
      <c r="C18" s="6">
        <v>36</v>
      </c>
      <c r="D18" s="26" t="s">
        <v>20</v>
      </c>
    </row>
    <row r="19" spans="1:4" ht="20.25" thickBot="1">
      <c r="A19" s="5" t="s">
        <v>112</v>
      </c>
      <c r="B19" s="8" t="s">
        <v>46</v>
      </c>
      <c r="C19" s="6">
        <v>37</v>
      </c>
      <c r="D19" s="26" t="s">
        <v>20</v>
      </c>
    </row>
    <row r="20" spans="1:4" ht="20.25" thickBot="1">
      <c r="A20" s="5" t="s">
        <v>89</v>
      </c>
      <c r="B20" s="8" t="s">
        <v>46</v>
      </c>
      <c r="C20" s="6">
        <v>38</v>
      </c>
      <c r="D20" s="26" t="s">
        <v>20</v>
      </c>
    </row>
    <row r="21" spans="1:4" ht="20.25" thickBot="1">
      <c r="A21" s="5" t="s">
        <v>129</v>
      </c>
      <c r="B21" s="8" t="s">
        <v>47</v>
      </c>
      <c r="C21" s="6">
        <v>38</v>
      </c>
      <c r="D21" s="26" t="s">
        <v>20</v>
      </c>
    </row>
    <row r="22" spans="1:4" ht="20.25" thickBot="1">
      <c r="A22" s="5" t="s">
        <v>228</v>
      </c>
      <c r="B22" s="8" t="s">
        <v>47</v>
      </c>
      <c r="C22" s="6">
        <v>38</v>
      </c>
      <c r="D22" s="26" t="s">
        <v>20</v>
      </c>
    </row>
    <row r="23" spans="1:4" ht="20.25" thickBot="1">
      <c r="A23" s="5" t="s">
        <v>188</v>
      </c>
      <c r="B23" s="8" t="s">
        <v>38</v>
      </c>
      <c r="C23" s="6">
        <v>45</v>
      </c>
      <c r="D23" s="26" t="s">
        <v>20</v>
      </c>
    </row>
    <row r="24" spans="1:4" ht="20.25" thickBot="1">
      <c r="A24" s="266" t="s">
        <v>227</v>
      </c>
      <c r="B24" s="267" t="s">
        <v>41</v>
      </c>
      <c r="C24" s="268">
        <v>45</v>
      </c>
      <c r="D24" s="26" t="s">
        <v>20</v>
      </c>
    </row>
    <row r="25" spans="1:4">
      <c r="B25" s="1"/>
    </row>
  </sheetData>
  <sortState ref="A10:C24">
    <sortCondition ref="C10:C24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2019-11-24T20:40:38Z</cp:lastPrinted>
  <dcterms:created xsi:type="dcterms:W3CDTF">2000-04-30T13:23:02Z</dcterms:created>
  <dcterms:modified xsi:type="dcterms:W3CDTF">2019-11-24T20:42:15Z</dcterms:modified>
</cp:coreProperties>
</file>